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ESTADO FINANCIERO 2022\ESTADO FINANCIERO ENERO 2022\INFORMACION CONTABLE\"/>
    </mc:Choice>
  </mc:AlternateContent>
  <bookViews>
    <workbookView xWindow="-120" yWindow="-120" windowWidth="20730" windowHeight="11160" tabRatio="794"/>
  </bookViews>
  <sheets>
    <sheet name="NOTAS (2)" sheetId="24" r:id="rId1"/>
  </sheets>
  <definedNames>
    <definedName name="_xlnm.Print_Area" localSheetId="0">'NOTAS (2)'!$A$1:$E$251</definedName>
    <definedName name="_xlnm.Print_Titles" localSheetId="0">'NOTAS (2)'!$1:$8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4" i="24" l="1"/>
  <c r="C155" i="24"/>
  <c r="C144" i="24"/>
  <c r="C135" i="24"/>
  <c r="C129" i="24"/>
  <c r="C115" i="24"/>
  <c r="C111" i="24"/>
  <c r="C103" i="24"/>
  <c r="C108" i="24"/>
  <c r="C42" i="24"/>
  <c r="C160" i="24" l="1"/>
  <c r="H99" i="24" l="1"/>
  <c r="C192" i="24" l="1"/>
  <c r="C88" i="24"/>
  <c r="C83" i="24"/>
  <c r="C73" i="24"/>
  <c r="C65" i="24"/>
</calcChain>
</file>

<file path=xl/sharedStrings.xml><?xml version="1.0" encoding="utf-8"?>
<sst xmlns="http://schemas.openxmlformats.org/spreadsheetml/2006/main" count="299" uniqueCount="285">
  <si>
    <t>Congreso del Estado de Veracruz de Ignacio de la Llave</t>
  </si>
  <si>
    <t>Bienes Muebles</t>
  </si>
  <si>
    <t>h.1) Notas de Desglose</t>
  </si>
  <si>
    <t>h.1.1) Información contable</t>
  </si>
  <si>
    <t>1. Notas al Estado de Situación Financiera</t>
  </si>
  <si>
    <t xml:space="preserve">Activo </t>
  </si>
  <si>
    <t>Derechos a recibir Efectivo y Equivalentes y Bienes o Servicios a Recibir</t>
  </si>
  <si>
    <t>Ingresos de Gestión.</t>
  </si>
  <si>
    <t>Gastos y Otras Pérdidas:</t>
  </si>
  <si>
    <t>h.3) Notas de Gestión Administrativa</t>
  </si>
  <si>
    <t>Bienes Inmuebles</t>
  </si>
  <si>
    <t>Secretaría de Fiscalización</t>
  </si>
  <si>
    <t>h) Notas a los Estados Financieros</t>
  </si>
  <si>
    <t>2. Notas al Estado de Actividades</t>
  </si>
  <si>
    <t>3. Notas al Estado de Variación en la Hacienda Pública</t>
  </si>
  <si>
    <t>H. Ayuntamiento del Municipio de Coatzintla, Veracruz</t>
  </si>
  <si>
    <t>CUENTA</t>
  </si>
  <si>
    <t xml:space="preserve"> NOTAS A LOS ESTADOS FINANCIEROS</t>
  </si>
  <si>
    <t>CUENTA BANCARIA</t>
  </si>
  <si>
    <t>SALDO</t>
  </si>
  <si>
    <t>OBSERVACIONES</t>
  </si>
  <si>
    <t>2.- El saldo de Derechos a recibir Efectivo y Equivalentes y Bienes o Servicios a Recibir se integra de la siguiente manera:</t>
  </si>
  <si>
    <t>1.- El Municipio de Coatzintla, Ver. tiene por objetivo otorgar servicios de carácter público con sentido social, necesarios a las comunidades pertenecientes al mismo, utilizando para ello los recursos del Ramo 028:  Ley de Ingresos Municipales y el Ramo 033.</t>
  </si>
  <si>
    <t>POLITICAS CONTABLES:</t>
  </si>
  <si>
    <t>OBJETIVO DEL MUNICIPIO:</t>
  </si>
  <si>
    <t>El pasivo comprende las obligaciones presentes provenientes de operaciones o transacciones celebradas por el Municipio, así como por la obtención de préstamos para el financiamiento, se integra como sigue:</t>
  </si>
  <si>
    <t xml:space="preserve">Derechos a recibir  Bienes o Servicios </t>
  </si>
  <si>
    <t>2.- El saldo de Derechos a recibir de Bienes o Servicios se integra de la siguiente manera:</t>
  </si>
  <si>
    <t xml:space="preserve">I.-  ANTICIPO A CONTRATISTAS OBRA PUBLICA  </t>
  </si>
  <si>
    <t>El saldo de bienes Inmubles se integra de la siguiente manera:</t>
  </si>
  <si>
    <t>Terrenos</t>
  </si>
  <si>
    <t>Edificios no Habitacional</t>
  </si>
  <si>
    <t>El saldo de bienes muebles se integra por el saldo de los siguientes rubros:</t>
  </si>
  <si>
    <t>Mobiliario y Equipo de Administracion</t>
  </si>
  <si>
    <t>Mobiliario Y Equip.Educacional Y Recreat</t>
  </si>
  <si>
    <t xml:space="preserve">Vehiculos Y Equipo De Transporte        </t>
  </si>
  <si>
    <t xml:space="preserve">Maquinaria/Otros Equipos Y Herramientas </t>
  </si>
  <si>
    <t xml:space="preserve">4. Notas al Estado de Flujos de Efectivo </t>
  </si>
  <si>
    <t>Efectivo y equivalentes</t>
  </si>
  <si>
    <t>Efectivo en Bancos - Tesoreria</t>
  </si>
  <si>
    <t>Efectivo en Bancos - Dependencias</t>
  </si>
  <si>
    <t>Inversiones Temporales (3 meses)</t>
  </si>
  <si>
    <t>Fondos de Afectacion Especifica</t>
  </si>
  <si>
    <t>Depositos de Fondos de Terceros y otros</t>
  </si>
  <si>
    <t>Total de Efectivo y Equivalente</t>
  </si>
  <si>
    <t>I.- Cuentas por cobrar a corto plazo</t>
  </si>
  <si>
    <t>II.- Deudores diversos por cobrar a corto plazo</t>
  </si>
  <si>
    <t>4.1.1</t>
  </si>
  <si>
    <t>Impuestos</t>
  </si>
  <si>
    <t>4.1.1.2</t>
  </si>
  <si>
    <t>4.1.1.9</t>
  </si>
  <si>
    <t>4.1.4</t>
  </si>
  <si>
    <t>Derechos</t>
  </si>
  <si>
    <t>4.1.4.3</t>
  </si>
  <si>
    <t>4.1.5</t>
  </si>
  <si>
    <t>4.1.5.1</t>
  </si>
  <si>
    <t>4.1.6</t>
  </si>
  <si>
    <t>4.1.6.2</t>
  </si>
  <si>
    <t>Multas</t>
  </si>
  <si>
    <t>4.1.6.9</t>
  </si>
  <si>
    <t>5.1.1</t>
  </si>
  <si>
    <t>Servicios personales</t>
  </si>
  <si>
    <t>5.1.1.1</t>
  </si>
  <si>
    <t>Remuneraciones al personal de carácter permanente.</t>
  </si>
  <si>
    <t>5.1.1.2</t>
  </si>
  <si>
    <t>Remuneraciones al personal de carácter transitorio</t>
  </si>
  <si>
    <t>5.1.1.3</t>
  </si>
  <si>
    <t>Remuneraciones adicionales y especiales</t>
  </si>
  <si>
    <t>5.1.1.5</t>
  </si>
  <si>
    <t>Otras prestaciones sociales y económicas</t>
  </si>
  <si>
    <t>5.1.2</t>
  </si>
  <si>
    <t>Materiales y suministros</t>
  </si>
  <si>
    <t>5.1.2.1</t>
  </si>
  <si>
    <t>Materiales de administración, emisión de documentos y artículos oficiales</t>
  </si>
  <si>
    <t>5.1.2.4</t>
  </si>
  <si>
    <t>Materiales y artículos de construcción y de reparación</t>
  </si>
  <si>
    <t>5.1.2.5</t>
  </si>
  <si>
    <t>Productos químicos, farmacéuticos y de laboratorios</t>
  </si>
  <si>
    <t>5.1.2.6</t>
  </si>
  <si>
    <t>Combustibles, lubricantes y aditivos</t>
  </si>
  <si>
    <t>5.1.3</t>
  </si>
  <si>
    <t>Servicios generales</t>
  </si>
  <si>
    <t>5.1.3.1</t>
  </si>
  <si>
    <t>Servicios básicos</t>
  </si>
  <si>
    <t>5.1.3.4</t>
  </si>
  <si>
    <t>Servicios financieros, bancarios y comerciales</t>
  </si>
  <si>
    <t>5.1.3.5</t>
  </si>
  <si>
    <t>Servicios de instalación, reparación, mantenimiento y conservación</t>
  </si>
  <si>
    <t>5.1.3.6</t>
  </si>
  <si>
    <t>Servicios de comunicación social y publicidad</t>
  </si>
  <si>
    <t>5.1.3.7</t>
  </si>
  <si>
    <t>Servicios de traslado y viáticos</t>
  </si>
  <si>
    <t>5.1.3.8</t>
  </si>
  <si>
    <t>Servicios oficiales</t>
  </si>
  <si>
    <t>5.1.3.9</t>
  </si>
  <si>
    <t>Otros servicios generales</t>
  </si>
  <si>
    <t>5.2</t>
  </si>
  <si>
    <t>Transferencias, asignaciones, subsidios y otras ayudas</t>
  </si>
  <si>
    <t>5.2.4</t>
  </si>
  <si>
    <t>Ayudas sociales</t>
  </si>
  <si>
    <t>Herramientas, refacciones y accesorios menores</t>
  </si>
  <si>
    <t>5.1.2.9</t>
  </si>
  <si>
    <t>Servicios de arrendamiento</t>
  </si>
  <si>
    <t>5.1.3.2</t>
  </si>
  <si>
    <t>Servicios profesionales, científicos, técnicos y otros servicios</t>
  </si>
  <si>
    <t>5.1.3.3</t>
  </si>
  <si>
    <t>Almacenes</t>
  </si>
  <si>
    <t>5.6</t>
  </si>
  <si>
    <t>5.6.1</t>
  </si>
  <si>
    <t>5.6.1.1</t>
  </si>
  <si>
    <t>Inversión pública</t>
  </si>
  <si>
    <t>Inversión pública no capitalizable</t>
  </si>
  <si>
    <t>Construcción en bienes no capitalizable</t>
  </si>
  <si>
    <t>5.6.1.1.02</t>
  </si>
  <si>
    <t>5.6.1.1.03</t>
  </si>
  <si>
    <t>5.6.1.1.04</t>
  </si>
  <si>
    <t>5.6.1.1.08</t>
  </si>
  <si>
    <t xml:space="preserve">Edificación No Habitacional </t>
  </si>
  <si>
    <t xml:space="preserve">Construcción de Obras para el Abastecimiento de Agua, Petróleo, Gas, Electricidad y Telecomunicaciones </t>
  </si>
  <si>
    <t>División de Terrenos y Construcción de Obras de Urbanización</t>
  </si>
  <si>
    <t xml:space="preserve">Trabajos de Acabados en Edificaciones y Otros Trabajos Especializados </t>
  </si>
  <si>
    <t>Impuestos Sobre el Patrimonio</t>
  </si>
  <si>
    <t>Otros Impuestos</t>
  </si>
  <si>
    <t>Derechos por Prestación de Servicios</t>
  </si>
  <si>
    <t>Productos de Tipo Corriente</t>
  </si>
  <si>
    <t>Aprovechamientos de Tipo Corriente</t>
  </si>
  <si>
    <t>Otros Aprovechamientos</t>
  </si>
  <si>
    <t>4.2.1</t>
  </si>
  <si>
    <t>Deuda pública</t>
  </si>
  <si>
    <t>Amortización de la deuda pública</t>
  </si>
  <si>
    <t>5.4.1</t>
  </si>
  <si>
    <r>
      <rPr>
        <b/>
        <sz val="14"/>
        <rFont val="Arial"/>
        <family val="2"/>
      </rPr>
      <t xml:space="preserve">Efectivo y Equivalentes </t>
    </r>
    <r>
      <rPr>
        <sz val="14"/>
        <rFont val="Arial"/>
        <family val="2"/>
      </rPr>
      <t xml:space="preserve">                                                                                                                                                                       </t>
    </r>
  </si>
  <si>
    <r>
      <t>Pasivo</t>
    </r>
    <r>
      <rPr>
        <b/>
        <vertAlign val="superscript"/>
        <sz val="14"/>
        <rFont val="Arial"/>
        <family val="2"/>
      </rPr>
      <t xml:space="preserve">[2] </t>
    </r>
  </si>
  <si>
    <r>
      <t>1.</t>
    </r>
    <r>
      <rPr>
        <sz val="14"/>
        <rFont val="Times New Roman"/>
        <family val="1"/>
      </rPr>
      <t xml:space="preserve">     </t>
    </r>
    <r>
      <rPr>
        <sz val="14"/>
        <rFont val="Arial"/>
        <family val="2"/>
      </rPr>
      <t>Se tiene un saldo de Rectificacion de Resultados de Ejercicios Anteriores por $11,335,952.85  derivado al cambio de politicas contables de los saldos de deuda publica e inventario de bienes muebles.</t>
    </r>
  </si>
  <si>
    <r>
      <t>1.</t>
    </r>
    <r>
      <rPr>
        <sz val="14"/>
        <rFont val="Times New Roman"/>
        <family val="1"/>
      </rPr>
      <t xml:space="preserve">     </t>
    </r>
    <r>
      <rPr>
        <sz val="14"/>
        <rFont val="Arial"/>
        <family val="2"/>
      </rPr>
      <t>El análisis de los saldos inicial y final que figuran en la última parte del Estado de Flujo de Efectivo en la cuenta de efectivo y equivalentes es como sigue:</t>
    </r>
  </si>
  <si>
    <t>4.1.4.1</t>
  </si>
  <si>
    <t>Derechos por el Uso, Goce, Aprovechamiento o Explotación de Bienes de Dominio Público</t>
  </si>
  <si>
    <t>4.1.5.2</t>
  </si>
  <si>
    <t>Enajenación de Bienes Muebles no Sujetos a ser Inventariados</t>
  </si>
  <si>
    <t>h.2) Notas de memoria (Cuentas de Orden)</t>
  </si>
  <si>
    <t>Cuentas de Orden Contables</t>
  </si>
  <si>
    <t>7</t>
  </si>
  <si>
    <t>CUENTAS DE ORDEN CONTABLES</t>
  </si>
  <si>
    <t>7.7</t>
  </si>
  <si>
    <t>Corriente por recuperar</t>
  </si>
  <si>
    <t>7.7.1</t>
  </si>
  <si>
    <t>Deudoras</t>
  </si>
  <si>
    <t>7.7.1.4.1.1.2.01.01</t>
  </si>
  <si>
    <t>Predial urbano(Deudoras)</t>
  </si>
  <si>
    <t>7.7.1.4.1.1.2.01.02</t>
  </si>
  <si>
    <t>Predial sub urbano(Deudoras)</t>
  </si>
  <si>
    <t>7.7.1.4.1.1.2.01.03</t>
  </si>
  <si>
    <t>Predial rural(Deudoras)</t>
  </si>
  <si>
    <t>7.7.1.4.1.1.9.01.01</t>
  </si>
  <si>
    <t>Sobre impuesto predial(Deudoras)</t>
  </si>
  <si>
    <t>7.7.2</t>
  </si>
  <si>
    <t>Acreedoras</t>
  </si>
  <si>
    <t>7.7.2.4.1.1.2.01.01</t>
  </si>
  <si>
    <t>Predial urbano(Acreedoras)</t>
  </si>
  <si>
    <t>7.7.2.4.1.1.2.01.02</t>
  </si>
  <si>
    <t>Predial sub urbano(Acreedoras)</t>
  </si>
  <si>
    <t>7.7.2.4.1.1.2.01.03</t>
  </si>
  <si>
    <t>Predial rural(Acreedoras)</t>
  </si>
  <si>
    <t>7.7.2.4.1.1.9.01.01</t>
  </si>
  <si>
    <t>Sobre impuesto predial(Acreedoras)</t>
  </si>
  <si>
    <t>7.8</t>
  </si>
  <si>
    <t>Rezago por Recuperar</t>
  </si>
  <si>
    <t>7.8.1</t>
  </si>
  <si>
    <t>7.8.1.4.1.9.1.01.02.01.01</t>
  </si>
  <si>
    <t>Predial Urbano (Deudoras)</t>
  </si>
  <si>
    <t>7.8.1.4.1.9.1.01.02.01.02</t>
  </si>
  <si>
    <t>Predial sub urbano (Deudoras)</t>
  </si>
  <si>
    <t>7.8.1.4.1.9.1.01.02.01.03</t>
  </si>
  <si>
    <t>Predial rural (Deudoras)</t>
  </si>
  <si>
    <t>7.8.1.4.1.9.1.01.09.01.01</t>
  </si>
  <si>
    <t>Sobre impuesto predial (Deudoras)</t>
  </si>
  <si>
    <t>7.8.2</t>
  </si>
  <si>
    <t>7.8.2.4.1.9.1.01.02.01.01</t>
  </si>
  <si>
    <t>Predial Urbano (Acreedoras)</t>
  </si>
  <si>
    <t>7.8.2.4.1.9.1.01.02.01.02</t>
  </si>
  <si>
    <t>Predial sub urbano (Acreedoras)</t>
  </si>
  <si>
    <t>7.8.2.4.1.9.1.01.02.01.03</t>
  </si>
  <si>
    <t>Predial rural (Acreedoras)</t>
  </si>
  <si>
    <t>7.8.2.4.1.9.1.01.09.01.01</t>
  </si>
  <si>
    <t>Sobre impuesto predial (Acreedoras)</t>
  </si>
  <si>
    <t>4.1.5.9</t>
  </si>
  <si>
    <t>5.4.1.1.02.02</t>
  </si>
  <si>
    <t>Intereses Derivados de la Colocación de Títulos y Valores la Deuda Interna Extraordinaria</t>
  </si>
  <si>
    <t>5.4.3</t>
  </si>
  <si>
    <t>Gastos de la Deuda Pública de Bursatilizacion</t>
  </si>
  <si>
    <t>5.2.4.2</t>
  </si>
  <si>
    <t>Construcciones en proceso en bienes de dominio público</t>
  </si>
  <si>
    <t>1.2.3.5.01</t>
  </si>
  <si>
    <t>Edificación habitacional en proceso</t>
  </si>
  <si>
    <t>1.2.3.5.02</t>
  </si>
  <si>
    <t>Edificación no habitacional en proceso</t>
  </si>
  <si>
    <t>1.2.3.5.03</t>
  </si>
  <si>
    <t>Construcción de obras para el abastecimiento de agua, petróleo, gas, electricidad y telecomunicaciones en proceso</t>
  </si>
  <si>
    <t>1.2.3.5.04</t>
  </si>
  <si>
    <t>División de terrenos y construcción de obras de urbanización en proceso</t>
  </si>
  <si>
    <t>1.2.3.5.05</t>
  </si>
  <si>
    <t>Construcción de vías de comunicación en proceso</t>
  </si>
  <si>
    <t>1.2.3.5.09</t>
  </si>
  <si>
    <t>Trabajos de acabados en edificaciones y otros trabajos especializados en proceso</t>
  </si>
  <si>
    <t>El saldo de Construcciones en proceso en bienes propios se integra por el saldo de los siguientes rubros:</t>
  </si>
  <si>
    <t>1.2.3.6.02</t>
  </si>
  <si>
    <t>1.2.3.6.03</t>
  </si>
  <si>
    <t>1.2.3.6.04</t>
  </si>
  <si>
    <t>4.2.2</t>
  </si>
  <si>
    <t>Transferencias, Asignaciones, Subsidios y Otras Ayudas</t>
  </si>
  <si>
    <t xml:space="preserve">2.-Las principales políticas contables seguidas por el Municipio en la preparación de los estados financieros son los siguientes:
Las reglas contables que aplica el Municipio para la elaboración de los estados financieros se rigen por las disposiciones contenidas en la Ley Orgánica del Municipio Libre en su artículo 72 fracción XIII , con fundamento en el artículo 30 de la Ley de Fiscalización Superior y terminos de las Reglas de carácter general para la Presentacion de la Informaciòn a traves de medios electronicos emitidda por el Órgano de Fiscalizaciòn Superior, en concordancia a lo que establece la Ley General de Contabilidad Gubernamental, Ley de Disciplina Financiera y demás disposiciones  aplicables.
</t>
  </si>
  <si>
    <t>5.1.2.2</t>
  </si>
  <si>
    <t>Alimentos y Utensilios</t>
  </si>
  <si>
    <t>Vestuario, Blancos, Prendas de Protección y Artículos Deportivos</t>
  </si>
  <si>
    <t>5.1.2.7</t>
  </si>
  <si>
    <t>El saldo de Construcciones en proceso en bienes de dominio público se reclasificado el Gasto conforme se muestra a continuacion:</t>
  </si>
  <si>
    <t>Con el propósito de dar cumplimiento a los artìculos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t>
  </si>
  <si>
    <t>A continuación se presentan los tres tipos de notas que acompañan a los estados, a saber:</t>
  </si>
  <si>
    <r>
      <t>·</t>
    </r>
    <r>
      <rPr>
        <sz val="14"/>
        <rFont val="Times New Roman"/>
        <family val="1"/>
      </rPr>
      <t xml:space="preserve">         </t>
    </r>
    <r>
      <rPr>
        <sz val="14"/>
        <rFont val="Arial"/>
        <family val="2"/>
      </rPr>
      <t>Notas de desglose;</t>
    </r>
  </si>
  <si>
    <r>
      <t>·</t>
    </r>
    <r>
      <rPr>
        <sz val="14"/>
        <rFont val="Times New Roman"/>
        <family val="1"/>
      </rPr>
      <t xml:space="preserve">         </t>
    </r>
    <r>
      <rPr>
        <sz val="14"/>
        <rFont val="Arial"/>
        <family val="2"/>
      </rPr>
      <t>Notas de memoria (cuentas de orden), y</t>
    </r>
  </si>
  <si>
    <r>
      <t>·</t>
    </r>
    <r>
      <rPr>
        <sz val="14"/>
        <rFont val="Times New Roman"/>
        <family val="1"/>
      </rPr>
      <t xml:space="preserve">         </t>
    </r>
    <r>
      <rPr>
        <sz val="14"/>
        <rFont val="Arial"/>
        <family val="2"/>
      </rPr>
      <t>Notas de gestión administrativa.</t>
    </r>
  </si>
  <si>
    <t>5. Conciliación entre los ingresos presupuestarios y contables, asì como entre los egresos presupuestarios y los gastos contables</t>
  </si>
  <si>
    <t>La conciliación se presentará atendiendo a lo dispuesto por el Acuerdo por el que se emite el formato de Conciliación entre los ingresos presupuestarios y contables, así como los egresos presupuestarios y los gastos contables.</t>
  </si>
  <si>
    <t>4.1.1.8</t>
  </si>
  <si>
    <t>Impuestos no Comprendidos en la Ley de Ingresos Vigente, Causados en Ejercicios Fiscales Anteriores Pendientes de Liquidación o Pago</t>
  </si>
  <si>
    <t>Arrendamiento de Bienes Muebles e Inmuebles de Dominio Privado</t>
  </si>
  <si>
    <t>Participaciones, Aportaciones y Convenios</t>
  </si>
  <si>
    <t>5.5.9</t>
  </si>
  <si>
    <t>Otros Gastos</t>
  </si>
  <si>
    <t xml:space="preserve">         El saldo de Almacen corresponde a un Donacion en especie de Pemex de 60, 000 litros de Gasolina y 40,0000 litros de Diesel, y 120 Toneladas de Asfalto equivalente a $3,561,342.00, al mes de Junio del ejercicio 2019 se tiene un monto ejercido de $1,358,217.47 por gasolina; un monto de $882,716.00 por diesel y un monto de $1,410,518.00 de asfalto ; y al cierre del mes se tienen un saldo por devengar de:</t>
  </si>
  <si>
    <t>5.1.2.8</t>
  </si>
  <si>
    <t>Materiales y Suministros para Seguridad</t>
  </si>
  <si>
    <t>1.1.1.2.01.09</t>
  </si>
  <si>
    <t>1.1.1.2.01.11</t>
  </si>
  <si>
    <t>Otros Productos</t>
  </si>
  <si>
    <t>5.2.4.3</t>
  </si>
  <si>
    <t>5.1.1.4</t>
  </si>
  <si>
    <t>Seguridad Social</t>
  </si>
  <si>
    <t>Equipo de Defensa y Seguridad</t>
  </si>
  <si>
    <t>1.- Al cierre del ejercicio 2020 se tiene un saldo de $66,853,255.24 ejercido en Obra Publica  se integra de la siguiente manera:</t>
  </si>
  <si>
    <t>1.1.1.2.01.08</t>
  </si>
  <si>
    <t>Cta.9374 Arbitrios 2021</t>
  </si>
  <si>
    <t>Cta.54709 FISM 2021</t>
  </si>
  <si>
    <t>Cta. 3991 Fiscales 2021</t>
  </si>
  <si>
    <t>1.1.1.2.02.01</t>
  </si>
  <si>
    <t>Servicios médicos</t>
  </si>
  <si>
    <t>Otras ayudas sociales</t>
  </si>
  <si>
    <t>4.1.1.7</t>
  </si>
  <si>
    <t>Accesorios de Impuestos</t>
  </si>
  <si>
    <t>4.2.3</t>
  </si>
  <si>
    <t>Otros Ingresos y Beneficios</t>
  </si>
  <si>
    <t>5.2.4.4</t>
  </si>
  <si>
    <t>Traslado de personas</t>
  </si>
  <si>
    <t>Fortafin Sentencia 2016 Cta.5101</t>
  </si>
  <si>
    <t>Arbitrios 2020 Cta.1079</t>
  </si>
  <si>
    <t>Cta.6563 Intereses Hidrocarburos Sentencia</t>
  </si>
  <si>
    <t>1.1.1.2.01.02</t>
  </si>
  <si>
    <t>1.1.1.2.01.07</t>
  </si>
  <si>
    <t>1.- El saldo Total de los Gastos y Otras Perdidas de $73,519,590.75 se integra de la siguiente manera:</t>
  </si>
  <si>
    <t>Sindicato Unico de Empleados y trabajadores  "Martires del Rio Blanco"</t>
  </si>
  <si>
    <t>Petro mar del Golfo S.A. DE C.V.</t>
  </si>
  <si>
    <t>Alberto Esteban Vargas Rico</t>
  </si>
  <si>
    <t>Adrian Gregorio Francisco Basilio</t>
  </si>
  <si>
    <t>LICEC S.A. de C.V.</t>
  </si>
  <si>
    <t>DEL 01 DE ENERO AL 31 DE ENERO DEL 2022</t>
  </si>
  <si>
    <t>LXVI Legislatura  2021 – 2024</t>
  </si>
  <si>
    <t xml:space="preserve">1.- El saldo en Efectivo y Equivalentes al 31 de Enero del 2022, es por la cantidad de $5,772,613.82, el cual se integra con un saldo de caja $1,668,952.08 y en Bancos de $4,103,661.74 como se detalla a continuaciòn: </t>
  </si>
  <si>
    <t>1.1.1.2.03.02</t>
  </si>
  <si>
    <t>1.1.1.2.03.03</t>
  </si>
  <si>
    <t>1.1.1.2.03.04</t>
  </si>
  <si>
    <t>1.1.1.2.03.05</t>
  </si>
  <si>
    <t>1.1.1.2.03.06</t>
  </si>
  <si>
    <t>1.1.1.2.03.07</t>
  </si>
  <si>
    <t>Ingresos Fiscales 2022 Cta. 0473</t>
  </si>
  <si>
    <t>Participaciones 2022 Cta.0464</t>
  </si>
  <si>
    <t>FORTAMUNDF 2022 Cta. 0455</t>
  </si>
  <si>
    <t>FISM 2022 Cta. 0446</t>
  </si>
  <si>
    <t>Hidrocarburos Terrestres 2022 Cta. 8075</t>
  </si>
  <si>
    <t>Fondo de Ahorro 2022 Cta. 8169</t>
  </si>
  <si>
    <t>El saldo de Cuentas por cobrar a corto plazo de $251,383.17 corresponde a la Carpeta de Investigación 489/18 en Fiscalia General del Estado por robo. Asi mismo se tiene una cuenta por cobrar por concepto de la Ministracion del mes de Diciembre del Fondo de Hidrocarburos 2021 por $$460,000.00, se tiene un saldo por recuperar de cfe via participaciones por $3,381,878.58  Se tiene un saldo de anticipos a cuenta de sueldo de $40,000.00 que pertenecen a trabajajores que fueron dados de baja en el ultimo semestre del año.</t>
  </si>
  <si>
    <t>1.-     Existen Retenciones y Contribuciones por Pagar al cierre del mes por un monto de $741,178.09 correspondiente al entero del impuesto de ISR del mes de noviembre y diciembre de ejercicio 2021 asi como del mes de enero del 2022. Se tienen deudas y obligaciones de pago a los prestadores de servicio por la cantidad de $ 1,981,667.45, como a continuacion se detalle:</t>
  </si>
  <si>
    <t>2.-Existe un saldo en la cuenta otras cuentas por un monto de $1,013,532.34 el cual corresponde a la nomina de sindicato y de confianza del mes de enero pendientes por recuperar del fondo de participaciones.</t>
  </si>
  <si>
    <t>1.- El saldo Total de los Ingresos de Gestion de $3,137,020.5 se integra de la siguiente manera:</t>
  </si>
  <si>
    <r>
      <t>2.</t>
    </r>
    <r>
      <rPr>
        <sz val="14"/>
        <rFont val="Times New Roman"/>
        <family val="1"/>
      </rPr>
      <t xml:space="preserve">     </t>
    </r>
    <r>
      <rPr>
        <sz val="14"/>
        <rFont val="Arial"/>
        <family val="2"/>
      </rPr>
      <t>Al cierre del mes se tuvo un desahorro del ejercicio por $5,705,237.95.</t>
    </r>
  </si>
  <si>
    <r>
      <t>1.</t>
    </r>
    <r>
      <rPr>
        <sz val="14"/>
        <rFont val="Times New Roman"/>
        <family val="1"/>
      </rPr>
      <t xml:space="preserve">     </t>
    </r>
    <r>
      <rPr>
        <sz val="14"/>
        <rFont val="Arial"/>
        <family val="2"/>
      </rPr>
      <t>Al inicio del ejercicio 2022 se tiene un Padron Factura de Impuesto Predial por cobrar de $6,919,783.26, de los cuales ya han sido recuperados al mes de Enero del 2022 un monto de $1,798,933.25 el cual representa un 38%  sobre el Padron Factura, por lo que existe un saldo pendiente de recuperar de $5,120,850.01 el cual se integra de la siguiente manera: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</si>
</sst>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General_)"/>
    <numFmt numFmtId="165" formatCode="[$-1080A]#,##0.00;\(#,##0.00\)"/>
  </numFmts>
  <fonts count="37" x14ac:knownFonts="1">
    <font>
      <sz val="11"/>
      <color theme="1"/>
      <name val="Calibri"/>
      <family val="2"/>
      <scheme val="minor"/>
    </font>
    <font>
      <sz val="11"/>
      <color theme="1"/>
      <name val="Calibri"/>
      <family val="2"/>
      <scheme val="minor"/>
    </font>
    <font>
      <sz val="10"/>
      <name val="Arial"/>
      <family val="2"/>
    </font>
    <font>
      <sz val="11"/>
      <name val="Arial"/>
      <family val="2"/>
    </font>
    <font>
      <b/>
      <sz val="10"/>
      <color theme="0"/>
      <name val="Arial"/>
      <family val="2"/>
    </font>
    <font>
      <sz val="12"/>
      <name val="Arial"/>
      <family val="2"/>
    </font>
    <font>
      <sz val="11"/>
      <color indexed="8"/>
      <name val="Calibri"/>
      <family val="2"/>
    </font>
    <font>
      <b/>
      <sz val="12"/>
      <name val="Arial"/>
      <family val="2"/>
    </font>
    <font>
      <b/>
      <sz val="16"/>
      <name val="Arial"/>
      <family val="2"/>
    </font>
    <font>
      <b/>
      <u/>
      <sz val="16"/>
      <name val="Arial"/>
      <family val="2"/>
    </font>
    <font>
      <b/>
      <sz val="10"/>
      <name val="Arial"/>
      <family val="2"/>
    </font>
    <font>
      <b/>
      <sz val="18"/>
      <name val="Arial"/>
      <family val="2"/>
    </font>
    <font>
      <sz val="11"/>
      <name val="Calibri"/>
      <family val="2"/>
      <scheme val="minor"/>
    </font>
    <font>
      <sz val="14"/>
      <name val="Arial"/>
      <family val="2"/>
    </font>
    <font>
      <sz val="14"/>
      <name val="Symbol"/>
      <family val="1"/>
      <charset val="2"/>
    </font>
    <font>
      <b/>
      <sz val="14"/>
      <name val="Arial"/>
      <family val="2"/>
    </font>
    <font>
      <b/>
      <u/>
      <sz val="14"/>
      <name val="Arial"/>
      <family val="2"/>
    </font>
    <font>
      <b/>
      <sz val="14"/>
      <color theme="0"/>
      <name val="Arial"/>
      <family val="2"/>
    </font>
    <font>
      <sz val="14"/>
      <name val="Calibri"/>
      <family val="2"/>
      <scheme val="minor"/>
    </font>
    <font>
      <sz val="14"/>
      <color theme="1"/>
      <name val="Calibri"/>
      <family val="2"/>
      <scheme val="minor"/>
    </font>
    <font>
      <sz val="14"/>
      <color rgb="FF000000"/>
      <name val="Calibri"/>
      <family val="2"/>
      <scheme val="minor"/>
    </font>
    <font>
      <sz val="14"/>
      <color theme="1"/>
      <name val="Arial"/>
      <family val="2"/>
    </font>
    <font>
      <sz val="14"/>
      <color rgb="FF000000"/>
      <name val="Arial"/>
      <family val="2"/>
    </font>
    <font>
      <b/>
      <vertAlign val="superscript"/>
      <sz val="14"/>
      <name val="Arial"/>
      <family val="2"/>
    </font>
    <font>
      <b/>
      <sz val="14"/>
      <name val="Calibri"/>
      <family val="2"/>
      <scheme val="minor"/>
    </font>
    <font>
      <b/>
      <sz val="14"/>
      <color theme="1"/>
      <name val="Calibri"/>
      <family val="2"/>
      <scheme val="minor"/>
    </font>
    <font>
      <b/>
      <sz val="14"/>
      <color theme="1"/>
      <name val="Arial"/>
      <family val="2"/>
    </font>
    <font>
      <sz val="14"/>
      <name val="Times New Roman"/>
      <family val="1"/>
    </font>
    <font>
      <b/>
      <sz val="11"/>
      <color theme="1"/>
      <name val="Calibri"/>
      <family val="2"/>
      <scheme val="minor"/>
    </font>
    <font>
      <sz val="12"/>
      <color theme="1"/>
      <name val="Arial"/>
      <family val="2"/>
    </font>
    <font>
      <b/>
      <sz val="11"/>
      <name val="Calibri"/>
      <family val="2"/>
      <scheme val="minor"/>
    </font>
    <font>
      <sz val="10"/>
      <name val="Symbol"/>
      <family val="1"/>
      <charset val="2"/>
    </font>
    <font>
      <sz val="8"/>
      <name val="Calibri"/>
      <family val="2"/>
      <scheme val="minor"/>
    </font>
    <font>
      <b/>
      <sz val="16"/>
      <color theme="1"/>
      <name val="Calibri"/>
      <family val="2"/>
      <scheme val="minor"/>
    </font>
    <font>
      <sz val="8"/>
      <color rgb="FF000000"/>
      <name val="Arial"/>
      <family val="2"/>
    </font>
    <font>
      <sz val="7"/>
      <color rgb="FF000000"/>
      <name val="Arial"/>
      <family val="2"/>
    </font>
    <font>
      <b/>
      <sz val="18"/>
      <color theme="1"/>
      <name val="Arial"/>
      <family val="2"/>
    </font>
  </fonts>
  <fills count="4">
    <fill>
      <patternFill patternType="none"/>
    </fill>
    <fill>
      <patternFill patternType="gray125"/>
    </fill>
    <fill>
      <patternFill patternType="solid">
        <fgColor rgb="FFAF272F"/>
        <bgColor indexed="64"/>
      </patternFill>
    </fill>
    <fill>
      <patternFill patternType="solid">
        <fgColor theme="0"/>
        <bgColor indexed="64"/>
      </patternFill>
    </fill>
  </fills>
  <borders count="4">
    <border>
      <left/>
      <right/>
      <top/>
      <bottom/>
      <diagonal/>
    </border>
    <border>
      <left/>
      <right/>
      <top/>
      <bottom style="thin">
        <color indexed="64"/>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D3D3D3"/>
      </top>
      <bottom style="thin">
        <color indexed="64"/>
      </bottom>
      <diagonal/>
    </border>
  </borders>
  <cellStyleXfs count="8">
    <xf numFmtId="0" fontId="0" fillId="0" borderId="0"/>
    <xf numFmtId="43" fontId="1" fillId="0" borderId="0" applyFont="0" applyFill="0" applyBorder="0" applyAlignment="0" applyProtection="0"/>
    <xf numFmtId="0" fontId="2" fillId="0" borderId="0"/>
    <xf numFmtId="164" fontId="2" fillId="0" borderId="0"/>
    <xf numFmtId="0" fontId="1" fillId="0" borderId="0"/>
    <xf numFmtId="43" fontId="6"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0" fontId="3" fillId="0" borderId="0" xfId="0" applyFont="1"/>
    <xf numFmtId="0" fontId="4" fillId="0" borderId="0" xfId="0" applyFont="1" applyFill="1" applyBorder="1" applyAlignment="1">
      <alignment horizontal="center" vertical="top" wrapText="1"/>
    </xf>
    <xf numFmtId="0" fontId="2" fillId="0" borderId="0" xfId="0" applyFont="1" applyFill="1"/>
    <xf numFmtId="0" fontId="2" fillId="0" borderId="0" xfId="0" applyFont="1"/>
    <xf numFmtId="0" fontId="3" fillId="0" borderId="0" xfId="0" applyFont="1" applyFill="1"/>
    <xf numFmtId="0" fontId="5" fillId="0" borderId="0" xfId="0" applyFont="1"/>
    <xf numFmtId="0" fontId="3" fillId="0" borderId="0" xfId="0" applyFont="1" applyAlignment="1">
      <alignment horizontal="justify"/>
    </xf>
    <xf numFmtId="0" fontId="5" fillId="0" borderId="0" xfId="0" applyFont="1" applyAlignment="1">
      <alignment horizontal="justify"/>
    </xf>
    <xf numFmtId="0" fontId="8" fillId="0" borderId="0" xfId="0" applyFont="1" applyAlignment="1">
      <alignment horizontal="center" vertical="center"/>
    </xf>
    <xf numFmtId="0" fontId="10" fillId="0" borderId="0" xfId="0" applyFont="1"/>
    <xf numFmtId="4" fontId="2" fillId="0" borderId="0" xfId="0" applyNumberFormat="1" applyFont="1"/>
    <xf numFmtId="0" fontId="12" fillId="0" borderId="0" xfId="0" applyFont="1"/>
    <xf numFmtId="0" fontId="7" fillId="0" borderId="0" xfId="0" applyFont="1"/>
    <xf numFmtId="0" fontId="14" fillId="0" borderId="0" xfId="0" applyFont="1" applyBorder="1" applyAlignment="1">
      <alignment horizontal="justify" vertical="top" wrapText="1"/>
    </xf>
    <xf numFmtId="0" fontId="15" fillId="0" borderId="0" xfId="0" applyFont="1" applyFill="1" applyBorder="1" applyAlignment="1">
      <alignment horizontal="justify" vertical="top" wrapText="1"/>
    </xf>
    <xf numFmtId="0" fontId="15" fillId="0" borderId="0" xfId="0" applyFont="1" applyBorder="1" applyAlignment="1">
      <alignment horizontal="left" vertical="top" wrapText="1" indent="1"/>
    </xf>
    <xf numFmtId="0" fontId="16" fillId="0" borderId="0" xfId="0" applyFont="1" applyFill="1" applyBorder="1" applyAlignment="1">
      <alignment horizontal="left" vertical="top" wrapText="1" indent="2"/>
    </xf>
    <xf numFmtId="0" fontId="13" fillId="0" borderId="0" xfId="0" applyFont="1" applyBorder="1" applyAlignment="1">
      <alignment horizontal="left" vertical="top" wrapText="1" indent="5"/>
    </xf>
    <xf numFmtId="0" fontId="18" fillId="0" borderId="0" xfId="0" applyFont="1" applyBorder="1" applyAlignment="1">
      <alignment horizontal="left" vertical="top" wrapText="1" indent="5"/>
    </xf>
    <xf numFmtId="0" fontId="19" fillId="0" borderId="0" xfId="0" applyFont="1" applyAlignment="1">
      <alignment horizontal="center"/>
    </xf>
    <xf numFmtId="43" fontId="19" fillId="0" borderId="0" xfId="1" applyFont="1"/>
    <xf numFmtId="0" fontId="13" fillId="0" borderId="0" xfId="0" applyFont="1"/>
    <xf numFmtId="0" fontId="19" fillId="0" borderId="0" xfId="0" applyFont="1"/>
    <xf numFmtId="0" fontId="19" fillId="0" borderId="0" xfId="0" applyFont="1" applyAlignment="1">
      <alignment horizontal="left" indent="2"/>
    </xf>
    <xf numFmtId="0" fontId="21" fillId="0" borderId="0" xfId="0" applyFont="1"/>
    <xf numFmtId="44" fontId="21" fillId="0" borderId="0" xfId="6" applyFont="1"/>
    <xf numFmtId="44" fontId="21" fillId="0" borderId="1" xfId="6" applyFont="1" applyBorder="1"/>
    <xf numFmtId="0" fontId="22" fillId="0" borderId="0" xfId="0" applyFont="1"/>
    <xf numFmtId="0" fontId="13" fillId="0" borderId="0" xfId="0" applyFont="1" applyBorder="1" applyAlignment="1">
      <alignment horizontal="left" vertical="top" wrapText="1"/>
    </xf>
    <xf numFmtId="0" fontId="21" fillId="0" borderId="0" xfId="0" applyFont="1" applyAlignment="1">
      <alignment wrapText="1"/>
    </xf>
    <xf numFmtId="0" fontId="15" fillId="0" borderId="0" xfId="0" applyFont="1" applyBorder="1" applyAlignment="1">
      <alignment horizontal="left" vertical="top" wrapText="1" indent="5"/>
    </xf>
    <xf numFmtId="43" fontId="21" fillId="0" borderId="0" xfId="1" applyFont="1"/>
    <xf numFmtId="0" fontId="24" fillId="0" borderId="0" xfId="0" applyFont="1" applyBorder="1" applyAlignment="1">
      <alignment horizontal="left" vertical="top" wrapText="1" indent="5"/>
    </xf>
    <xf numFmtId="0" fontId="15" fillId="0" borderId="0" xfId="0" applyFont="1" applyBorder="1" applyAlignment="1">
      <alignment vertical="top" wrapText="1"/>
    </xf>
    <xf numFmtId="0" fontId="26" fillId="0" borderId="0" xfId="0" applyFont="1"/>
    <xf numFmtId="43" fontId="26" fillId="0" borderId="0" xfId="1" applyFont="1"/>
    <xf numFmtId="0" fontId="13" fillId="0" borderId="0" xfId="0" applyFont="1" applyBorder="1" applyAlignment="1">
      <alignment vertical="top" wrapText="1"/>
    </xf>
    <xf numFmtId="43" fontId="26" fillId="0" borderId="0" xfId="1" applyFont="1" applyBorder="1"/>
    <xf numFmtId="43" fontId="21" fillId="0" borderId="0" xfId="1" applyFont="1" applyBorder="1"/>
    <xf numFmtId="0" fontId="15" fillId="0" borderId="0" xfId="0" applyFont="1" applyBorder="1" applyAlignment="1">
      <alignment horizontal="left" vertical="top" wrapText="1"/>
    </xf>
    <xf numFmtId="0" fontId="16" fillId="0" borderId="0" xfId="0" applyFont="1" applyFill="1" applyBorder="1" applyAlignment="1">
      <alignment horizontal="left" vertical="top" wrapText="1" indent="3"/>
    </xf>
    <xf numFmtId="43" fontId="13" fillId="0" borderId="0" xfId="1" applyFont="1" applyBorder="1" applyAlignment="1">
      <alignment horizontal="left" vertical="top" wrapText="1" indent="5"/>
    </xf>
    <xf numFmtId="43" fontId="13" fillId="0" borderId="1" xfId="1" applyFont="1" applyBorder="1" applyAlignment="1">
      <alignment horizontal="left" vertical="top" wrapText="1" indent="5"/>
    </xf>
    <xf numFmtId="44" fontId="15" fillId="0" borderId="0" xfId="0" applyNumberFormat="1" applyFont="1" applyBorder="1" applyAlignment="1">
      <alignment horizontal="center" vertical="top" wrapText="1"/>
    </xf>
    <xf numFmtId="0" fontId="15" fillId="0" borderId="0" xfId="0" applyFont="1" applyFill="1" applyBorder="1" applyAlignment="1">
      <alignment horizontal="left" vertical="top" wrapText="1"/>
    </xf>
    <xf numFmtId="0" fontId="26" fillId="0" borderId="0" xfId="0" applyFont="1" applyAlignment="1">
      <alignment horizontal="left"/>
    </xf>
    <xf numFmtId="0" fontId="13" fillId="0" borderId="0" xfId="0" applyFont="1" applyAlignment="1">
      <alignment horizontal="justify"/>
    </xf>
    <xf numFmtId="0" fontId="13" fillId="0" borderId="0" xfId="0" applyFont="1" applyBorder="1" applyAlignment="1">
      <alignment horizontal="left" vertical="top" wrapText="1"/>
    </xf>
    <xf numFmtId="0" fontId="13" fillId="0" borderId="0" xfId="0" applyFont="1" applyBorder="1" applyAlignment="1">
      <alignment horizontal="left" vertical="top" wrapText="1" indent="5"/>
    </xf>
    <xf numFmtId="0" fontId="15" fillId="0" borderId="0" xfId="0" applyFont="1" applyBorder="1" applyAlignment="1">
      <alignment horizontal="left" vertical="top" wrapText="1" indent="5"/>
    </xf>
    <xf numFmtId="43" fontId="21" fillId="0" borderId="0" xfId="1" applyFont="1" applyAlignment="1">
      <alignment vertical="center"/>
    </xf>
    <xf numFmtId="4" fontId="21" fillId="0" borderId="0" xfId="0" applyNumberFormat="1" applyFont="1"/>
    <xf numFmtId="4" fontId="26" fillId="0" borderId="0" xfId="0" applyNumberFormat="1" applyFont="1"/>
    <xf numFmtId="0" fontId="28" fillId="0" borderId="0" xfId="0" applyFont="1"/>
    <xf numFmtId="0" fontId="13" fillId="0" borderId="0" xfId="0" applyFont="1" applyBorder="1" applyAlignment="1">
      <alignment horizontal="left" vertical="top" wrapText="1"/>
    </xf>
    <xf numFmtId="0" fontId="15" fillId="0" borderId="0" xfId="0" applyFont="1" applyBorder="1" applyAlignment="1">
      <alignment horizontal="left" vertical="top" wrapText="1" indent="5"/>
    </xf>
    <xf numFmtId="0" fontId="20" fillId="0" borderId="0" xfId="0" applyNumberFormat="1" applyFont="1" applyFill="1" applyBorder="1" applyAlignment="1">
      <alignment vertical="top" wrapText="1" readingOrder="1"/>
    </xf>
    <xf numFmtId="0" fontId="13" fillId="0" borderId="0" xfId="0" applyFont="1" applyBorder="1" applyAlignment="1">
      <alignment horizontal="left" vertical="center" wrapText="1"/>
    </xf>
    <xf numFmtId="0" fontId="29" fillId="0" borderId="0" xfId="0" applyFont="1"/>
    <xf numFmtId="4" fontId="28" fillId="0" borderId="0" xfId="0" applyNumberFormat="1" applyFont="1"/>
    <xf numFmtId="0" fontId="15" fillId="0" borderId="0" xfId="0" applyFont="1" applyBorder="1" applyAlignment="1">
      <alignment horizontal="left" vertical="top" wrapText="1" indent="5"/>
    </xf>
    <xf numFmtId="0" fontId="15" fillId="0" borderId="0" xfId="0" applyFont="1" applyBorder="1" applyAlignment="1">
      <alignment horizontal="left" vertical="top" wrapText="1" indent="5"/>
    </xf>
    <xf numFmtId="4" fontId="0" fillId="0" borderId="0" xfId="0" applyNumberFormat="1"/>
    <xf numFmtId="0" fontId="15" fillId="0" borderId="0" xfId="0" applyFont="1" applyBorder="1" applyAlignment="1">
      <alignment horizontal="left" vertical="top" wrapText="1" indent="5"/>
    </xf>
    <xf numFmtId="0" fontId="26" fillId="0" borderId="0" xfId="0" applyFont="1" applyAlignment="1">
      <alignment wrapText="1"/>
    </xf>
    <xf numFmtId="44" fontId="26" fillId="0" borderId="0" xfId="6" applyFont="1" applyAlignment="1">
      <alignment vertical="center"/>
    </xf>
    <xf numFmtId="43" fontId="26" fillId="0" borderId="0" xfId="1" applyFont="1" applyAlignment="1">
      <alignment vertical="center"/>
    </xf>
    <xf numFmtId="0" fontId="30" fillId="0" borderId="0" xfId="0" applyFont="1"/>
    <xf numFmtId="0" fontId="13" fillId="0" borderId="0" xfId="0" applyFont="1" applyBorder="1" applyAlignment="1">
      <alignment horizontal="left" vertical="top" wrapText="1" indent="5"/>
    </xf>
    <xf numFmtId="0" fontId="31" fillId="0" borderId="0" xfId="0" applyFont="1" applyBorder="1" applyAlignment="1">
      <alignment horizontal="left" vertical="top" wrapText="1" indent="2"/>
    </xf>
    <xf numFmtId="0" fontId="13" fillId="0" borderId="0" xfId="0" applyFont="1" applyBorder="1" applyAlignment="1">
      <alignment horizontal="left" vertical="top" wrapText="1" indent="5"/>
    </xf>
    <xf numFmtId="0" fontId="13" fillId="0" borderId="0" xfId="0" applyFont="1" applyBorder="1" applyAlignment="1">
      <alignment horizontal="left" vertical="top" wrapText="1"/>
    </xf>
    <xf numFmtId="0" fontId="15" fillId="0" borderId="0" xfId="0" applyFont="1" applyBorder="1" applyAlignment="1">
      <alignment horizontal="left" vertical="top" wrapText="1" indent="5"/>
    </xf>
    <xf numFmtId="165" fontId="22" fillId="0" borderId="2" xfId="0" applyNumberFormat="1" applyFont="1" applyFill="1" applyBorder="1" applyAlignment="1">
      <alignment horizontal="right" vertical="top" wrapText="1" readingOrder="1"/>
    </xf>
    <xf numFmtId="0" fontId="22" fillId="0" borderId="0" xfId="0" applyFont="1" applyAlignment="1">
      <alignment wrapText="1"/>
    </xf>
    <xf numFmtId="165" fontId="22" fillId="0" borderId="3" xfId="0" applyNumberFormat="1" applyFont="1" applyFill="1" applyBorder="1" applyAlignment="1">
      <alignment horizontal="right" vertical="top" wrapText="1" readingOrder="1"/>
    </xf>
    <xf numFmtId="43" fontId="21" fillId="0" borderId="1" xfId="1" applyFont="1" applyBorder="1"/>
    <xf numFmtId="10" fontId="0" fillId="0" borderId="0" xfId="7" applyNumberFormat="1" applyFont="1"/>
    <xf numFmtId="0" fontId="13" fillId="0" borderId="0" xfId="0" applyFont="1" applyBorder="1" applyAlignment="1">
      <alignment horizontal="left" vertical="top" wrapText="1"/>
    </xf>
    <xf numFmtId="0" fontId="15" fillId="0" borderId="0" xfId="0" applyFont="1" applyBorder="1" applyAlignment="1">
      <alignment horizontal="left" vertical="top" wrapText="1" indent="5"/>
    </xf>
    <xf numFmtId="0" fontId="19" fillId="0" borderId="0" xfId="0" applyFont="1" applyAlignment="1">
      <alignment vertical="center"/>
    </xf>
    <xf numFmtId="43" fontId="19" fillId="0" borderId="0" xfId="1" applyFont="1" applyAlignment="1">
      <alignment vertical="center"/>
    </xf>
    <xf numFmtId="165" fontId="19" fillId="0" borderId="0" xfId="1" applyNumberFormat="1" applyFont="1" applyBorder="1"/>
    <xf numFmtId="43" fontId="25" fillId="0" borderId="0" xfId="1" applyFont="1" applyAlignment="1">
      <alignment vertical="center"/>
    </xf>
    <xf numFmtId="0" fontId="13" fillId="0" borderId="0" xfId="0" applyFont="1" applyBorder="1" applyAlignment="1">
      <alignment horizontal="left" vertical="top" wrapText="1" indent="5"/>
    </xf>
    <xf numFmtId="44" fontId="13" fillId="0" borderId="0" xfId="0" applyNumberFormat="1" applyFont="1" applyBorder="1" applyAlignment="1">
      <alignment horizontal="left" vertical="top" wrapText="1" indent="5"/>
    </xf>
    <xf numFmtId="165" fontId="21" fillId="0" borderId="0" xfId="1" applyNumberFormat="1" applyFont="1" applyAlignment="1">
      <alignment vertical="center"/>
    </xf>
    <xf numFmtId="0" fontId="15" fillId="0" borderId="0" xfId="0" applyFont="1" applyBorder="1" applyAlignment="1">
      <alignment horizontal="left" vertical="top" wrapText="1" indent="5"/>
    </xf>
    <xf numFmtId="0" fontId="26" fillId="0" borderId="0" xfId="0" applyFont="1" applyAlignment="1">
      <alignment vertical="center" wrapText="1"/>
    </xf>
    <xf numFmtId="0" fontId="15" fillId="0" borderId="0" xfId="0" applyFont="1" applyBorder="1" applyAlignment="1">
      <alignment horizontal="left" vertical="top" wrapText="1" indent="5"/>
    </xf>
    <xf numFmtId="9" fontId="0" fillId="0" borderId="0" xfId="7" applyNumberFormat="1" applyFont="1"/>
    <xf numFmtId="0" fontId="15" fillId="0" borderId="0" xfId="0" applyFont="1" applyBorder="1" applyAlignment="1">
      <alignment horizontal="left" vertical="top" wrapText="1" indent="5"/>
    </xf>
    <xf numFmtId="9" fontId="0" fillId="0" borderId="0" xfId="7" applyFont="1"/>
    <xf numFmtId="165" fontId="26" fillId="0" borderId="0" xfId="1" applyNumberFormat="1" applyFont="1" applyAlignment="1">
      <alignment vertical="center"/>
    </xf>
    <xf numFmtId="43" fontId="26" fillId="0" borderId="0" xfId="1" applyFont="1" applyAlignment="1">
      <alignment horizontal="right" vertical="center"/>
    </xf>
    <xf numFmtId="8" fontId="13" fillId="0" borderId="0" xfId="6" applyNumberFormat="1" applyFont="1" applyBorder="1" applyAlignment="1">
      <alignment horizontal="center" vertical="top" wrapText="1"/>
    </xf>
    <xf numFmtId="0" fontId="21" fillId="0" borderId="0" xfId="0" applyFont="1" applyAlignment="1">
      <alignment vertical="center" wrapText="1"/>
    </xf>
    <xf numFmtId="0" fontId="13" fillId="0" borderId="0" xfId="0" applyFont="1" applyBorder="1" applyAlignment="1">
      <alignment horizontal="left" vertical="top" wrapText="1" indent="5"/>
    </xf>
    <xf numFmtId="0" fontId="15" fillId="0" borderId="0" xfId="0" applyFont="1" applyBorder="1" applyAlignment="1">
      <alignment horizontal="left" vertical="top" wrapText="1" indent="5"/>
    </xf>
    <xf numFmtId="0" fontId="13" fillId="0" borderId="0" xfId="0" applyFont="1" applyBorder="1" applyAlignment="1">
      <alignment horizontal="left" vertical="top" wrapText="1"/>
    </xf>
    <xf numFmtId="0" fontId="19" fillId="0" borderId="0" xfId="0" applyFont="1" applyAlignment="1">
      <alignment horizontal="center" vertical="center"/>
    </xf>
    <xf numFmtId="0" fontId="20" fillId="0" borderId="0" xfId="0" applyNumberFormat="1" applyFont="1" applyFill="1" applyBorder="1" applyAlignment="1">
      <alignment vertical="center" wrapText="1" readingOrder="1"/>
    </xf>
    <xf numFmtId="165" fontId="19" fillId="0" borderId="0" xfId="1" applyNumberFormat="1" applyFont="1" applyBorder="1" applyAlignment="1">
      <alignment vertical="center"/>
    </xf>
    <xf numFmtId="0" fontId="13" fillId="0" borderId="0" xfId="0" applyFont="1" applyAlignment="1">
      <alignment vertical="center"/>
    </xf>
    <xf numFmtId="0" fontId="2" fillId="0" borderId="0" xfId="0" applyFont="1" applyAlignment="1">
      <alignment vertical="center"/>
    </xf>
    <xf numFmtId="43" fontId="13" fillId="0" borderId="0" xfId="1" applyFont="1"/>
    <xf numFmtId="165" fontId="26" fillId="0" borderId="0" xfId="1" applyNumberFormat="1" applyFont="1"/>
    <xf numFmtId="165" fontId="21" fillId="0" borderId="0" xfId="1" applyNumberFormat="1" applyFont="1"/>
    <xf numFmtId="43" fontId="0" fillId="0" borderId="0" xfId="1" applyFont="1"/>
    <xf numFmtId="165" fontId="19" fillId="0" borderId="1" xfId="1" applyNumberFormat="1" applyFont="1" applyBorder="1" applyAlignment="1">
      <alignment vertical="center"/>
    </xf>
    <xf numFmtId="165" fontId="35" fillId="0" borderId="2" xfId="0" applyNumberFormat="1" applyFont="1" applyFill="1" applyBorder="1" applyAlignment="1">
      <alignment horizontal="right" vertical="top" wrapText="1" readingOrder="1"/>
    </xf>
    <xf numFmtId="165" fontId="19" fillId="0" borderId="0" xfId="1" applyNumberFormat="1" applyFont="1"/>
    <xf numFmtId="165" fontId="2" fillId="0" borderId="0" xfId="0" applyNumberFormat="1" applyFont="1"/>
    <xf numFmtId="43" fontId="2" fillId="0" borderId="0" xfId="1" applyFont="1"/>
    <xf numFmtId="0" fontId="15" fillId="0" borderId="0" xfId="0" applyFont="1" applyBorder="1" applyAlignment="1">
      <alignment horizontal="left" vertical="top" wrapText="1" indent="5"/>
    </xf>
    <xf numFmtId="0" fontId="13" fillId="0" borderId="0" xfId="0" applyFont="1" applyBorder="1" applyAlignment="1">
      <alignment horizontal="left" vertical="top" wrapText="1"/>
    </xf>
    <xf numFmtId="4" fontId="13" fillId="0" borderId="0" xfId="0" applyNumberFormat="1" applyFont="1" applyBorder="1" applyAlignment="1">
      <alignment horizontal="left" vertical="top" wrapText="1" indent="5"/>
    </xf>
    <xf numFmtId="9" fontId="2" fillId="0" borderId="0" xfId="7" applyFont="1"/>
    <xf numFmtId="0" fontId="33" fillId="0" borderId="0" xfId="0" applyFont="1" applyAlignment="1">
      <alignment horizontal="left" wrapText="1"/>
    </xf>
    <xf numFmtId="43" fontId="26" fillId="0" borderId="0" xfId="1" applyFont="1" applyAlignment="1">
      <alignment horizontal="center" vertical="center"/>
    </xf>
    <xf numFmtId="0" fontId="15" fillId="0" borderId="0" xfId="0" applyFont="1" applyBorder="1" applyAlignment="1">
      <alignment horizontal="left" vertical="top" wrapText="1" indent="5"/>
    </xf>
    <xf numFmtId="0" fontId="13" fillId="0" borderId="0" xfId="0" applyFont="1" applyBorder="1" applyAlignment="1">
      <alignment horizontal="left" vertical="center" wrapText="1"/>
    </xf>
    <xf numFmtId="43" fontId="3" fillId="0" borderId="0" xfId="1" applyFont="1"/>
    <xf numFmtId="43" fontId="2" fillId="0" borderId="0" xfId="1" applyFont="1" applyFill="1"/>
    <xf numFmtId="43" fontId="3" fillId="0" borderId="0" xfId="1" applyFont="1" applyFill="1"/>
    <xf numFmtId="43" fontId="2" fillId="0" borderId="0" xfId="1" applyFont="1" applyAlignment="1">
      <alignment vertical="center"/>
    </xf>
    <xf numFmtId="43" fontId="34" fillId="0" borderId="2" xfId="1" applyFont="1" applyBorder="1" applyAlignment="1">
      <alignment horizontal="right" vertical="top" wrapText="1" readingOrder="1"/>
    </xf>
    <xf numFmtId="43" fontId="7" fillId="0" borderId="0" xfId="1" applyFont="1"/>
    <xf numFmtId="43" fontId="5" fillId="0" borderId="0" xfId="1" applyFont="1"/>
    <xf numFmtId="43" fontId="30" fillId="0" borderId="0" xfId="1" applyFont="1"/>
    <xf numFmtId="43" fontId="12" fillId="0" borderId="0" xfId="1" applyFont="1"/>
    <xf numFmtId="43" fontId="10" fillId="0" borderId="0" xfId="1" applyFont="1"/>
    <xf numFmtId="43" fontId="28" fillId="0" borderId="0" xfId="1" applyFont="1"/>
    <xf numFmtId="0" fontId="13" fillId="0" borderId="0" xfId="0" applyFont="1" applyBorder="1" applyAlignment="1">
      <alignment horizontal="left" vertical="top" wrapText="1" indent="5"/>
    </xf>
    <xf numFmtId="44" fontId="19" fillId="0" borderId="0" xfId="6" applyFont="1" applyAlignment="1">
      <alignment vertical="center"/>
    </xf>
    <xf numFmtId="43" fontId="21" fillId="0" borderId="0" xfId="1" applyFont="1" applyBorder="1" applyAlignment="1">
      <alignment vertical="center"/>
    </xf>
    <xf numFmtId="0" fontId="13" fillId="0" borderId="0" xfId="0" applyFont="1" applyBorder="1" applyAlignment="1">
      <alignment horizontal="left" vertical="top" wrapText="1" indent="5"/>
    </xf>
    <xf numFmtId="165" fontId="26" fillId="0" borderId="0" xfId="1" applyNumberFormat="1" applyFont="1" applyBorder="1" applyAlignment="1">
      <alignment vertical="center"/>
    </xf>
    <xf numFmtId="4" fontId="13" fillId="0" borderId="1" xfId="0" applyNumberFormat="1" applyFont="1" applyBorder="1" applyAlignment="1">
      <alignment horizontal="right" vertical="top" wrapText="1"/>
    </xf>
    <xf numFmtId="0" fontId="17" fillId="2" borderId="0" xfId="0" applyFont="1" applyFill="1" applyBorder="1" applyAlignment="1">
      <alignment vertical="top" wrapText="1"/>
    </xf>
    <xf numFmtId="0" fontId="13" fillId="2" borderId="0" xfId="0" applyFont="1" applyFill="1" applyBorder="1" applyAlignment="1">
      <alignment horizontal="left" vertical="top" wrapText="1" indent="5"/>
    </xf>
    <xf numFmtId="0" fontId="13" fillId="0" borderId="0" xfId="0" applyFont="1" applyBorder="1" applyAlignment="1">
      <alignment horizontal="left" vertical="top" wrapText="1"/>
    </xf>
    <xf numFmtId="0" fontId="15" fillId="0" borderId="0" xfId="0" applyFont="1" applyBorder="1" applyAlignment="1">
      <alignment horizontal="left" vertical="top" wrapText="1" indent="4"/>
    </xf>
    <xf numFmtId="0" fontId="13" fillId="0" borderId="0" xfId="0" applyFont="1" applyBorder="1" applyAlignment="1">
      <alignment horizontal="left" vertical="center" wrapText="1"/>
    </xf>
    <xf numFmtId="0" fontId="13" fillId="0" borderId="0" xfId="0" applyFont="1" applyBorder="1" applyAlignment="1">
      <alignment horizontal="justify" vertical="top" wrapText="1"/>
    </xf>
    <xf numFmtId="0" fontId="13" fillId="0" borderId="0" xfId="0" applyFont="1" applyBorder="1" applyAlignment="1">
      <alignment horizontal="left" vertical="top" wrapText="1" indent="5"/>
    </xf>
    <xf numFmtId="0" fontId="9" fillId="2" borderId="0" xfId="0" applyFont="1" applyFill="1" applyBorder="1" applyAlignment="1">
      <alignment horizontal="left" vertical="top" wrapText="1"/>
    </xf>
    <xf numFmtId="0" fontId="33" fillId="0" borderId="0" xfId="0" applyFont="1" applyAlignment="1">
      <alignment horizontal="left" wrapText="1"/>
    </xf>
    <xf numFmtId="43" fontId="26" fillId="0" borderId="0" xfId="1" applyFont="1" applyAlignment="1">
      <alignment horizontal="center" vertical="center"/>
    </xf>
    <xf numFmtId="0" fontId="33" fillId="0" borderId="0" xfId="0" applyFont="1" applyAlignment="1">
      <alignment horizontal="left" vertical="center" wrapText="1"/>
    </xf>
    <xf numFmtId="0" fontId="9" fillId="2" borderId="0" xfId="0" applyFont="1" applyFill="1" applyBorder="1" applyAlignment="1">
      <alignment horizontal="left" vertical="top" wrapText="1" indent="3"/>
    </xf>
    <xf numFmtId="0" fontId="11" fillId="2" borderId="0" xfId="0" applyFont="1" applyFill="1" applyBorder="1" applyAlignment="1">
      <alignment horizontal="left" vertical="top" wrapText="1"/>
    </xf>
    <xf numFmtId="0" fontId="13" fillId="0" borderId="0" xfId="0" applyFont="1" applyBorder="1" applyAlignment="1">
      <alignment horizontal="left" vertical="top" wrapText="1" indent="4"/>
    </xf>
    <xf numFmtId="0" fontId="8" fillId="0" borderId="0" xfId="0" applyFont="1" applyAlignment="1">
      <alignment horizontal="center" vertical="center"/>
    </xf>
    <xf numFmtId="0" fontId="11" fillId="0" borderId="0" xfId="0" applyFont="1" applyAlignment="1">
      <alignment horizontal="center" vertical="center"/>
    </xf>
    <xf numFmtId="0" fontId="11" fillId="3" borderId="0" xfId="0" applyFont="1" applyFill="1" applyAlignment="1">
      <alignment horizontal="center" vertical="center"/>
    </xf>
    <xf numFmtId="0" fontId="36" fillId="2" borderId="0" xfId="0" applyFont="1" applyFill="1" applyBorder="1" applyAlignment="1">
      <alignment horizontal="center" vertical="top" wrapText="1"/>
    </xf>
    <xf numFmtId="0" fontId="11" fillId="2" borderId="0" xfId="0" applyFont="1" applyFill="1" applyBorder="1" applyAlignment="1">
      <alignment horizontal="justify" vertical="top" wrapText="1"/>
    </xf>
    <xf numFmtId="0" fontId="15" fillId="0" borderId="0" xfId="0" applyFont="1" applyBorder="1" applyAlignment="1">
      <alignment horizontal="left" vertical="top" wrapText="1" indent="1"/>
    </xf>
    <xf numFmtId="0" fontId="14" fillId="0" borderId="0" xfId="0" applyFont="1" applyBorder="1" applyAlignment="1">
      <alignment horizontal="left" vertical="top" wrapText="1" indent="2"/>
    </xf>
    <xf numFmtId="0" fontId="15" fillId="0" borderId="0" xfId="0" applyFont="1" applyBorder="1" applyAlignment="1">
      <alignment horizontal="left" vertical="top" wrapText="1" indent="5"/>
    </xf>
    <xf numFmtId="0" fontId="15" fillId="0" borderId="0" xfId="0" applyFont="1" applyBorder="1" applyAlignment="1">
      <alignment horizontal="left" indent="4"/>
    </xf>
    <xf numFmtId="0" fontId="16" fillId="2" borderId="0" xfId="0" applyFont="1" applyFill="1" applyBorder="1" applyAlignment="1">
      <alignment horizontal="left" vertical="top" wrapText="1" indent="2"/>
    </xf>
  </cellXfs>
  <cellStyles count="8">
    <cellStyle name="=C:\WINNT\SYSTEM32\COMMAND.COM" xfId="3"/>
    <cellStyle name="Millares" xfId="1" builtinId="3"/>
    <cellStyle name="Millares 2" xfId="5"/>
    <cellStyle name="Moneda" xfId="6" builtinId="4"/>
    <cellStyle name="Normal" xfId="0" builtinId="0"/>
    <cellStyle name="Normal 2" xfId="2"/>
    <cellStyle name="Normal 9" xfId="4"/>
    <cellStyle name="Porcentaje" xfId="7" builtinId="5"/>
  </cellStyles>
  <dxfs count="0"/>
  <tableStyles count="0" defaultTableStyle="TableStyleMedium2" defaultPivotStyle="PivotStyleLight16"/>
  <colors>
    <mruColors>
      <color rgb="FFAF27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617555</xdr:colOff>
      <xdr:row>237</xdr:row>
      <xdr:rowOff>1736343</xdr:rowOff>
    </xdr:from>
    <xdr:to>
      <xdr:col>4</xdr:col>
      <xdr:colOff>1824902</xdr:colOff>
      <xdr:row>248</xdr:row>
      <xdr:rowOff>50560</xdr:rowOff>
    </xdr:to>
    <xdr:grpSp>
      <xdr:nvGrpSpPr>
        <xdr:cNvPr id="6" name="5 Grupo">
          <a:extLst>
            <a:ext uri="{FF2B5EF4-FFF2-40B4-BE49-F238E27FC236}">
              <a16:creationId xmlns:a16="http://schemas.microsoft.com/office/drawing/2014/main" id="{00000000-0008-0000-0000-000006000000}"/>
            </a:ext>
          </a:extLst>
        </xdr:cNvPr>
        <xdr:cNvGrpSpPr/>
      </xdr:nvGrpSpPr>
      <xdr:grpSpPr>
        <a:xfrm>
          <a:off x="617555" y="54969019"/>
          <a:ext cx="10987241" cy="3304780"/>
          <a:chOff x="314325" y="8058150"/>
          <a:chExt cx="6581774" cy="2335475"/>
        </a:xfrm>
      </xdr:grpSpPr>
      <xdr:grpSp>
        <xdr:nvGrpSpPr>
          <xdr:cNvPr id="7" name="6 Grupo">
            <a:extLst>
              <a:ext uri="{FF2B5EF4-FFF2-40B4-BE49-F238E27FC236}">
                <a16:creationId xmlns:a16="http://schemas.microsoft.com/office/drawing/2014/main" id="{00000000-0008-0000-0000-000007000000}"/>
              </a:ext>
            </a:extLst>
          </xdr:cNvPr>
          <xdr:cNvGrpSpPr/>
        </xdr:nvGrpSpPr>
        <xdr:grpSpPr>
          <a:xfrm>
            <a:off x="314325" y="8058150"/>
            <a:ext cx="6581774" cy="2335475"/>
            <a:chOff x="152400" y="8077200"/>
            <a:chExt cx="6581774" cy="2335475"/>
          </a:xfrm>
        </xdr:grpSpPr>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3819525" y="8086725"/>
              <a:ext cx="283845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1600"/>
                <a:t>___________________________________</a:t>
              </a:r>
            </a:p>
            <a:p>
              <a:pPr marL="0" marR="0" indent="0" algn="ctr" defTabSz="914400" eaLnBrk="1" fontAlgn="auto" latinLnBrk="0" hangingPunct="1">
                <a:lnSpc>
                  <a:spcPct val="100000"/>
                </a:lnSpc>
                <a:spcBef>
                  <a:spcPts val="0"/>
                </a:spcBef>
                <a:spcAft>
                  <a:spcPts val="0"/>
                </a:spcAft>
                <a:buClrTx/>
                <a:buSzTx/>
                <a:buFontTx/>
                <a:buNone/>
                <a:tabLst/>
                <a:defRPr/>
              </a:pPr>
              <a:r>
                <a:rPr lang="es-MX" sz="1600" b="1">
                  <a:solidFill>
                    <a:schemeClr val="dk1"/>
                  </a:solidFill>
                  <a:effectLst/>
                  <a:latin typeface="+mn-lt"/>
                  <a:ea typeface="+mn-ea"/>
                  <a:cs typeface="+mn-cs"/>
                </a:rPr>
                <a:t>L.C. MARIA</a:t>
              </a:r>
              <a:r>
                <a:rPr lang="es-MX" sz="1600" b="1" baseline="0">
                  <a:solidFill>
                    <a:schemeClr val="dk1"/>
                  </a:solidFill>
                  <a:effectLst/>
                  <a:latin typeface="+mn-lt"/>
                  <a:ea typeface="+mn-ea"/>
                  <a:cs typeface="+mn-cs"/>
                </a:rPr>
                <a:t> DEL PILAR MARTINEZ GALAN</a:t>
              </a:r>
              <a:r>
                <a:rPr lang="es-MX" sz="1100" b="1" baseline="0">
                  <a:solidFill>
                    <a:schemeClr val="dk1"/>
                  </a:solidFill>
                  <a:effectLst/>
                  <a:latin typeface="+mn-lt"/>
                  <a:ea typeface="+mn-ea"/>
                  <a:cs typeface="+mn-cs"/>
                </a:rPr>
                <a:t> </a:t>
              </a:r>
              <a:endParaRPr lang="es-MX" sz="1600">
                <a:effectLst/>
              </a:endParaRPr>
            </a:p>
            <a:p>
              <a:pPr algn="ctr"/>
              <a:r>
                <a:rPr lang="es-MX" sz="1600" b="1"/>
                <a:t>TESORERA MUNICIPAL</a:t>
              </a:r>
            </a:p>
          </xdr:txBody>
        </xdr:sp>
        <xdr:sp macro="" textlink="">
          <xdr:nvSpPr>
            <xdr:cNvPr id="10" name="9 CuadroTexto">
              <a:extLst>
                <a:ext uri="{FF2B5EF4-FFF2-40B4-BE49-F238E27FC236}">
                  <a16:creationId xmlns:a16="http://schemas.microsoft.com/office/drawing/2014/main" id="{00000000-0008-0000-0000-00000A000000}"/>
                </a:ext>
              </a:extLst>
            </xdr:cNvPr>
            <xdr:cNvSpPr txBox="1"/>
          </xdr:nvSpPr>
          <xdr:spPr>
            <a:xfrm>
              <a:off x="161925" y="8077200"/>
              <a:ext cx="2905124"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1600"/>
                <a:t>___________________________________</a:t>
              </a:r>
            </a:p>
            <a:p>
              <a:pPr algn="ctr"/>
              <a:r>
                <a:rPr lang="es-MX" sz="1600" b="1">
                  <a:solidFill>
                    <a:schemeClr val="dk1"/>
                  </a:solidFill>
                  <a:effectLst/>
                  <a:latin typeface="+mn-lt"/>
                  <a:ea typeface="+mn-ea"/>
                  <a:cs typeface="+mn-cs"/>
                </a:rPr>
                <a:t>L.A.E</a:t>
              </a:r>
              <a:r>
                <a:rPr lang="es-MX" sz="1600" b="1" baseline="0">
                  <a:solidFill>
                    <a:schemeClr val="dk1"/>
                  </a:solidFill>
                  <a:effectLst/>
                  <a:latin typeface="+mn-lt"/>
                  <a:ea typeface="+mn-ea"/>
                  <a:cs typeface="+mn-cs"/>
                </a:rPr>
                <a:t>. </a:t>
              </a:r>
              <a:r>
                <a:rPr lang="en-US" sz="1600" b="1">
                  <a:solidFill>
                    <a:schemeClr val="dk1"/>
                  </a:solidFill>
                  <a:effectLst/>
                  <a:latin typeface="+mn-lt"/>
                  <a:ea typeface="+mn-ea"/>
                  <a:cs typeface="+mn-cs"/>
                </a:rPr>
                <a:t>CESAR ULISES GARCIA VAZQUEZ </a:t>
              </a:r>
              <a:endParaRPr lang="es-MX" sz="1600" b="1"/>
            </a:p>
            <a:p>
              <a:pPr algn="ctr"/>
              <a:r>
                <a:rPr lang="es-MX" sz="1600" b="1"/>
                <a:t>PRESIDENTE MUNICIPAL</a:t>
              </a:r>
            </a:p>
          </xdr:txBody>
        </xdr:sp>
        <xdr:sp macro="" textlink="">
          <xdr:nvSpPr>
            <xdr:cNvPr id="11" name="10 CuadroTexto">
              <a:extLst>
                <a:ext uri="{FF2B5EF4-FFF2-40B4-BE49-F238E27FC236}">
                  <a16:creationId xmlns:a16="http://schemas.microsoft.com/office/drawing/2014/main" id="{00000000-0008-0000-0000-00000B000000}"/>
                </a:ext>
              </a:extLst>
            </xdr:cNvPr>
            <xdr:cNvSpPr txBox="1"/>
          </xdr:nvSpPr>
          <xdr:spPr>
            <a:xfrm>
              <a:off x="152400" y="9601198"/>
              <a:ext cx="2905124" cy="708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1600"/>
                <a:t>___________________________________</a:t>
              </a:r>
            </a:p>
            <a:p>
              <a:pPr marL="0" marR="0" indent="0" algn="ctr" defTabSz="914400" eaLnBrk="1" fontAlgn="auto" latinLnBrk="0" hangingPunct="1">
                <a:lnSpc>
                  <a:spcPct val="100000"/>
                </a:lnSpc>
                <a:spcBef>
                  <a:spcPts val="0"/>
                </a:spcBef>
                <a:spcAft>
                  <a:spcPts val="0"/>
                </a:spcAft>
                <a:buClrTx/>
                <a:buSzTx/>
                <a:buFontTx/>
                <a:buNone/>
                <a:tabLst/>
                <a:defRPr/>
              </a:pPr>
              <a:r>
                <a:rPr lang="es-MX" sz="1600" b="1"/>
                <a:t> </a:t>
              </a:r>
              <a:r>
                <a:rPr lang="es-MX" sz="1600" b="1">
                  <a:solidFill>
                    <a:schemeClr val="dk1"/>
                  </a:solidFill>
                  <a:effectLst/>
                  <a:latin typeface="+mn-lt"/>
                  <a:ea typeface="+mn-ea"/>
                  <a:cs typeface="+mn-cs"/>
                </a:rPr>
                <a:t> </a:t>
              </a:r>
              <a:r>
                <a:rPr lang="es-ES" sz="1600" b="1">
                  <a:solidFill>
                    <a:schemeClr val="dk1"/>
                  </a:solidFill>
                  <a:effectLst/>
                  <a:latin typeface="+mn-lt"/>
                  <a:ea typeface="+mn-ea"/>
                  <a:cs typeface="+mn-cs"/>
                </a:rPr>
                <a:t>L.A.E. EUNICE GARCIA GARCIA </a:t>
              </a:r>
              <a:r>
                <a:rPr lang="es-ES" sz="1100" b="1">
                  <a:solidFill>
                    <a:schemeClr val="dk1"/>
                  </a:solidFill>
                  <a:effectLst/>
                  <a:latin typeface="+mn-lt"/>
                  <a:ea typeface="+mn-ea"/>
                  <a:cs typeface="+mn-cs"/>
                </a:rPr>
                <a:t>   </a:t>
              </a:r>
              <a:endParaRPr lang="es-MX" sz="1600" b="1"/>
            </a:p>
            <a:p>
              <a:pPr algn="ctr"/>
              <a:r>
                <a:rPr lang="es-MX" sz="1600" b="1"/>
                <a:t>SINDICA UNICA</a:t>
              </a:r>
            </a:p>
          </xdr:txBody>
        </xdr:sp>
        <xdr:sp macro="" textlink="">
          <xdr:nvSpPr>
            <xdr:cNvPr id="12" name="11 CuadroTexto">
              <a:extLst>
                <a:ext uri="{FF2B5EF4-FFF2-40B4-BE49-F238E27FC236}">
                  <a16:creationId xmlns:a16="http://schemas.microsoft.com/office/drawing/2014/main" id="{00000000-0008-0000-0000-00000C000000}"/>
                </a:ext>
              </a:extLst>
            </xdr:cNvPr>
            <xdr:cNvSpPr txBox="1"/>
          </xdr:nvSpPr>
          <xdr:spPr>
            <a:xfrm>
              <a:off x="3705225" y="9610725"/>
              <a:ext cx="3028949" cy="80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1600"/>
                <a:t>___________________________________</a:t>
              </a:r>
            </a:p>
            <a:p>
              <a:pPr marL="0" marR="0" indent="0" algn="ctr" defTabSz="914400" eaLnBrk="1" fontAlgn="auto" latinLnBrk="0" hangingPunct="1">
                <a:lnSpc>
                  <a:spcPct val="100000"/>
                </a:lnSpc>
                <a:spcBef>
                  <a:spcPts val="0"/>
                </a:spcBef>
                <a:spcAft>
                  <a:spcPts val="0"/>
                </a:spcAft>
                <a:buClrTx/>
                <a:buSzTx/>
                <a:buFontTx/>
                <a:buNone/>
                <a:tabLst/>
                <a:defRPr/>
              </a:pPr>
              <a:r>
                <a:rPr lang="es-ES" sz="1600" b="1">
                  <a:solidFill>
                    <a:schemeClr val="dk1"/>
                  </a:solidFill>
                  <a:effectLst/>
                  <a:latin typeface="+mn-lt"/>
                  <a:ea typeface="+mn-ea"/>
                  <a:cs typeface="+mn-cs"/>
                </a:rPr>
                <a:t>LIC. ANGELICA GALICIA GUTIERREZ</a:t>
              </a:r>
              <a:endParaRPr lang="es-MX" sz="1600">
                <a:effectLst/>
              </a:endParaRPr>
            </a:p>
            <a:p>
              <a:pPr algn="ctr"/>
              <a:r>
                <a:rPr lang="es-MX" sz="1600" b="1"/>
                <a:t>REGIDORA</a:t>
              </a:r>
              <a:r>
                <a:rPr lang="es-MX" sz="1600" b="1" baseline="0"/>
                <a:t> </a:t>
              </a:r>
              <a:r>
                <a:rPr lang="es-MX" sz="1600" b="1"/>
                <a:t>DE HACIENDA</a:t>
              </a:r>
            </a:p>
          </xdr:txBody>
        </xdr:sp>
      </xdr:grpSp>
      <xdr:sp macro="" textlink="">
        <xdr:nvSpPr>
          <xdr:cNvPr id="8" name="7 CuadroTexto">
            <a:extLst>
              <a:ext uri="{FF2B5EF4-FFF2-40B4-BE49-F238E27FC236}">
                <a16:creationId xmlns:a16="http://schemas.microsoft.com/office/drawing/2014/main" id="{00000000-0008-0000-0000-000008000000}"/>
              </a:ext>
            </a:extLst>
          </xdr:cNvPr>
          <xdr:cNvSpPr txBox="1"/>
        </xdr:nvSpPr>
        <xdr:spPr>
          <a:xfrm>
            <a:off x="2276475" y="8982075"/>
            <a:ext cx="2838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MX" sz="1600" b="1"/>
              <a:t>COMISIÓN</a:t>
            </a:r>
            <a:r>
              <a:rPr lang="es-MX" sz="1600" b="1" baseline="0"/>
              <a:t> DE HACIENDA MUNICIPAL</a:t>
            </a:r>
            <a:endParaRPr lang="es-MX" sz="1600" b="1"/>
          </a:p>
        </xdr:txBody>
      </xdr:sp>
    </xdr:grpSp>
    <xdr:clientData/>
  </xdr:twoCellAnchor>
  <xdr:twoCellAnchor editAs="oneCell">
    <xdr:from>
      <xdr:col>4</xdr:col>
      <xdr:colOff>35718</xdr:colOff>
      <xdr:row>0</xdr:row>
      <xdr:rowOff>59531</xdr:rowOff>
    </xdr:from>
    <xdr:to>
      <xdr:col>4</xdr:col>
      <xdr:colOff>2416968</xdr:colOff>
      <xdr:row>5</xdr:row>
      <xdr:rowOff>130968</xdr:rowOff>
    </xdr:to>
    <xdr:pic>
      <xdr:nvPicPr>
        <xdr:cNvPr id="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2656" y="59531"/>
          <a:ext cx="2381250" cy="1416843"/>
        </a:xfrm>
        <a:prstGeom prst="rect">
          <a:avLst/>
        </a:prstGeom>
      </xdr:spPr>
    </xdr:pic>
    <xdr:clientData/>
  </xdr:twoCellAnchor>
  <xdr:twoCellAnchor editAs="oneCell">
    <xdr:from>
      <xdr:col>0</xdr:col>
      <xdr:colOff>0</xdr:colOff>
      <xdr:row>0</xdr:row>
      <xdr:rowOff>0</xdr:rowOff>
    </xdr:from>
    <xdr:to>
      <xdr:col>0</xdr:col>
      <xdr:colOff>1074734</xdr:colOff>
      <xdr:row>4</xdr:row>
      <xdr:rowOff>34213</xdr:rowOff>
    </xdr:to>
    <xdr:pic>
      <xdr:nvPicPr>
        <xdr:cNvPr id="13" name="Imagen 1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958" r="25000"/>
        <a:stretch/>
      </xdr:blipFill>
      <xdr:spPr>
        <a:xfrm>
          <a:off x="0" y="0"/>
          <a:ext cx="1074734" cy="10819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2"/>
  <sheetViews>
    <sheetView tabSelected="1" view="pageBreakPreview" topLeftCell="A31" zoomScale="71" zoomScaleNormal="80" zoomScaleSheetLayoutView="71" workbookViewId="0">
      <selection activeCell="A238" sqref="A238:E238"/>
    </sheetView>
  </sheetViews>
  <sheetFormatPr baseColWidth="10" defaultColWidth="11.42578125" defaultRowHeight="14.25" x14ac:dyDescent="0.2"/>
  <cols>
    <col min="1" max="1" width="22" style="7" customWidth="1"/>
    <col min="2" max="2" width="64.140625" style="7" customWidth="1"/>
    <col min="3" max="3" width="26" style="7" customWidth="1"/>
    <col min="4" max="4" width="34.5703125" style="7" customWidth="1"/>
    <col min="5" max="5" width="38.5703125" style="7" customWidth="1"/>
    <col min="6" max="6" width="11.42578125" style="1"/>
    <col min="7" max="7" width="15" style="123" bestFit="1" customWidth="1"/>
    <col min="8" max="8" width="13" style="1" customWidth="1"/>
    <col min="9" max="9" width="12.42578125" style="1" bestFit="1" customWidth="1"/>
    <col min="10" max="16384" width="11.42578125" style="1"/>
  </cols>
  <sheetData>
    <row r="1" spans="1:7" ht="20.25" x14ac:dyDescent="0.2">
      <c r="A1" s="154" t="s">
        <v>0</v>
      </c>
      <c r="B1" s="154"/>
      <c r="C1" s="154"/>
      <c r="D1" s="154"/>
      <c r="E1" s="154"/>
    </row>
    <row r="2" spans="1:7" ht="20.25" x14ac:dyDescent="0.2">
      <c r="A2" s="154" t="s">
        <v>265</v>
      </c>
      <c r="B2" s="154"/>
      <c r="C2" s="154"/>
      <c r="D2" s="154"/>
      <c r="E2" s="154"/>
    </row>
    <row r="3" spans="1:7" ht="20.25" x14ac:dyDescent="0.2">
      <c r="A3" s="154" t="s">
        <v>11</v>
      </c>
      <c r="B3" s="154"/>
      <c r="C3" s="154"/>
      <c r="D3" s="154"/>
      <c r="E3" s="154"/>
    </row>
    <row r="4" spans="1:7" ht="20.25" x14ac:dyDescent="0.2">
      <c r="A4" s="9"/>
      <c r="B4" s="9"/>
      <c r="C4" s="9"/>
      <c r="D4" s="9"/>
      <c r="E4" s="9"/>
    </row>
    <row r="5" spans="1:7" ht="23.25" x14ac:dyDescent="0.2">
      <c r="A5" s="155" t="s">
        <v>15</v>
      </c>
      <c r="B5" s="155"/>
      <c r="C5" s="155"/>
      <c r="D5" s="155"/>
      <c r="E5" s="155"/>
    </row>
    <row r="6" spans="1:7" ht="23.25" x14ac:dyDescent="0.2">
      <c r="A6" s="155" t="s">
        <v>17</v>
      </c>
      <c r="B6" s="155"/>
      <c r="C6" s="155"/>
      <c r="D6" s="155"/>
      <c r="E6" s="155"/>
    </row>
    <row r="7" spans="1:7" ht="23.25" x14ac:dyDescent="0.2">
      <c r="A7" s="156" t="s">
        <v>264</v>
      </c>
      <c r="B7" s="156"/>
      <c r="C7" s="156"/>
      <c r="D7" s="156"/>
      <c r="E7" s="156"/>
    </row>
    <row r="10" spans="1:7" ht="23.25" x14ac:dyDescent="0.2">
      <c r="A10" s="157" t="s">
        <v>12</v>
      </c>
      <c r="B10" s="157"/>
      <c r="C10" s="157"/>
      <c r="D10" s="157"/>
      <c r="E10" s="157"/>
      <c r="F10" s="123"/>
      <c r="G10" s="1"/>
    </row>
    <row r="11" spans="1:7" s="3" customFormat="1" ht="14.25" customHeight="1" x14ac:dyDescent="0.2">
      <c r="A11" s="2"/>
      <c r="B11" s="2"/>
      <c r="C11" s="2"/>
      <c r="D11" s="2"/>
      <c r="E11" s="2"/>
      <c r="G11" s="124"/>
    </row>
    <row r="12" spans="1:7" s="4" customFormat="1" ht="53.25" customHeight="1" x14ac:dyDescent="0.2">
      <c r="A12" s="145" t="s">
        <v>216</v>
      </c>
      <c r="B12" s="145"/>
      <c r="C12" s="145"/>
      <c r="D12" s="145"/>
      <c r="E12" s="145"/>
      <c r="G12" s="114"/>
    </row>
    <row r="13" spans="1:7" s="4" customFormat="1" ht="18" x14ac:dyDescent="0.2">
      <c r="A13" s="14"/>
      <c r="B13" s="14"/>
      <c r="C13" s="14"/>
      <c r="D13" s="14"/>
      <c r="E13" s="14"/>
      <c r="G13" s="114"/>
    </row>
    <row r="14" spans="1:7" s="4" customFormat="1" ht="18" customHeight="1" x14ac:dyDescent="0.2">
      <c r="A14" s="142" t="s">
        <v>217</v>
      </c>
      <c r="B14" s="142"/>
      <c r="C14" s="142"/>
      <c r="D14" s="142"/>
      <c r="G14" s="114"/>
    </row>
    <row r="15" spans="1:7" s="4" customFormat="1" ht="18" x14ac:dyDescent="0.2">
      <c r="A15" s="160" t="s">
        <v>218</v>
      </c>
      <c r="B15" s="160"/>
      <c r="C15" s="160"/>
      <c r="G15" s="114"/>
    </row>
    <row r="16" spans="1:7" s="4" customFormat="1" ht="18" x14ac:dyDescent="0.2">
      <c r="A16" s="160" t="s">
        <v>219</v>
      </c>
      <c r="B16" s="160"/>
      <c r="C16" s="160"/>
      <c r="G16" s="114"/>
    </row>
    <row r="17" spans="1:7" s="4" customFormat="1" ht="18" x14ac:dyDescent="0.2">
      <c r="A17" s="160" t="s">
        <v>220</v>
      </c>
      <c r="B17" s="160"/>
      <c r="C17" s="160"/>
      <c r="G17" s="114"/>
    </row>
    <row r="18" spans="1:7" s="4" customFormat="1" ht="12.75" x14ac:dyDescent="0.2">
      <c r="A18" s="70"/>
      <c r="B18" s="70"/>
      <c r="C18" s="70"/>
      <c r="G18" s="114"/>
    </row>
    <row r="19" spans="1:7" ht="23.25" x14ac:dyDescent="0.2">
      <c r="A19" s="158" t="s">
        <v>2</v>
      </c>
      <c r="B19" s="158"/>
      <c r="C19" s="158"/>
      <c r="D19" s="158"/>
      <c r="E19" s="158"/>
    </row>
    <row r="20" spans="1:7" s="5" customFormat="1" ht="18" x14ac:dyDescent="0.2">
      <c r="A20" s="15"/>
      <c r="B20" s="15"/>
      <c r="C20" s="15"/>
      <c r="D20" s="15"/>
      <c r="E20" s="15"/>
      <c r="G20" s="125"/>
    </row>
    <row r="21" spans="1:7" ht="18" x14ac:dyDescent="0.2">
      <c r="A21" s="159" t="s">
        <v>3</v>
      </c>
      <c r="B21" s="159"/>
      <c r="C21" s="159"/>
      <c r="D21" s="159"/>
      <c r="E21" s="159"/>
    </row>
    <row r="22" spans="1:7" ht="18" x14ac:dyDescent="0.2">
      <c r="A22" s="16"/>
      <c r="B22" s="16"/>
      <c r="C22" s="16"/>
      <c r="D22" s="16"/>
      <c r="E22" s="16"/>
    </row>
    <row r="23" spans="1:7" ht="18" x14ac:dyDescent="0.2">
      <c r="A23" s="163" t="s">
        <v>4</v>
      </c>
      <c r="B23" s="163"/>
      <c r="C23" s="163"/>
      <c r="D23" s="163"/>
      <c r="E23" s="163"/>
    </row>
    <row r="24" spans="1:7" s="5" customFormat="1" ht="18" x14ac:dyDescent="0.2">
      <c r="A24" s="17"/>
      <c r="B24" s="17"/>
      <c r="C24" s="17"/>
      <c r="D24" s="17"/>
      <c r="E24" s="17"/>
      <c r="G24" s="125"/>
    </row>
    <row r="25" spans="1:7" s="4" customFormat="1" ht="18" x14ac:dyDescent="0.2">
      <c r="A25" s="143" t="s">
        <v>5</v>
      </c>
      <c r="B25" s="143"/>
      <c r="C25" s="143"/>
      <c r="D25" s="143"/>
      <c r="E25" s="143"/>
      <c r="G25" s="114"/>
    </row>
    <row r="26" spans="1:7" s="4" customFormat="1" ht="18" x14ac:dyDescent="0.2">
      <c r="A26" s="146" t="s">
        <v>131</v>
      </c>
      <c r="B26" s="146"/>
      <c r="C26" s="146"/>
      <c r="D26" s="146"/>
      <c r="E26" s="146"/>
      <c r="G26" s="114"/>
    </row>
    <row r="27" spans="1:7" s="4" customFormat="1" ht="50.25" customHeight="1" x14ac:dyDescent="0.2">
      <c r="A27" s="146" t="s">
        <v>266</v>
      </c>
      <c r="B27" s="146"/>
      <c r="C27" s="146"/>
      <c r="D27" s="146"/>
      <c r="E27" s="146"/>
      <c r="G27" s="114"/>
    </row>
    <row r="28" spans="1:7" s="4" customFormat="1" ht="21" customHeight="1" x14ac:dyDescent="0.2">
      <c r="A28" s="18"/>
      <c r="B28" s="140" t="s">
        <v>18</v>
      </c>
      <c r="C28" s="140" t="s">
        <v>19</v>
      </c>
      <c r="D28" s="140" t="s">
        <v>20</v>
      </c>
      <c r="E28" s="18"/>
      <c r="G28" s="114"/>
    </row>
    <row r="29" spans="1:7" s="4" customFormat="1" ht="18.75" x14ac:dyDescent="0.2">
      <c r="A29" s="18"/>
      <c r="B29" s="57"/>
      <c r="C29" s="19"/>
      <c r="D29" s="18"/>
      <c r="E29" s="18"/>
      <c r="G29" s="114"/>
    </row>
    <row r="30" spans="1:7" s="4" customFormat="1" ht="18.75" x14ac:dyDescent="0.3">
      <c r="A30" s="20" t="s">
        <v>256</v>
      </c>
      <c r="B30" s="57" t="s">
        <v>253</v>
      </c>
      <c r="C30" s="83">
        <v>12973.6</v>
      </c>
      <c r="D30" s="134"/>
      <c r="E30" s="134"/>
      <c r="G30" s="114"/>
    </row>
    <row r="31" spans="1:7" s="4" customFormat="1" ht="18.75" x14ac:dyDescent="0.3">
      <c r="A31" s="20" t="s">
        <v>257</v>
      </c>
      <c r="B31" s="57" t="s">
        <v>254</v>
      </c>
      <c r="C31" s="83">
        <v>3456.29</v>
      </c>
      <c r="D31" s="134"/>
      <c r="E31" s="134"/>
      <c r="G31" s="114"/>
    </row>
    <row r="32" spans="1:7" s="4" customFormat="1" ht="18.75" x14ac:dyDescent="0.3">
      <c r="A32" s="20" t="s">
        <v>240</v>
      </c>
      <c r="B32" s="57" t="s">
        <v>255</v>
      </c>
      <c r="C32" s="83">
        <v>5966.29</v>
      </c>
      <c r="D32" s="134"/>
      <c r="E32" s="134"/>
      <c r="G32" s="114"/>
    </row>
    <row r="33" spans="1:7" s="4" customFormat="1" ht="21.75" customHeight="1" x14ac:dyDescent="0.3">
      <c r="A33" s="20" t="s">
        <v>232</v>
      </c>
      <c r="B33" s="57" t="s">
        <v>241</v>
      </c>
      <c r="C33" s="83">
        <v>16595.310000000001</v>
      </c>
      <c r="D33" s="22"/>
      <c r="E33" s="22"/>
      <c r="G33" s="114"/>
    </row>
    <row r="34" spans="1:7" s="105" customFormat="1" ht="18.75" x14ac:dyDescent="0.25">
      <c r="A34" s="101" t="s">
        <v>233</v>
      </c>
      <c r="B34" s="102" t="s">
        <v>242</v>
      </c>
      <c r="C34" s="103">
        <v>9210.77</v>
      </c>
      <c r="D34" s="104"/>
      <c r="E34" s="104"/>
      <c r="G34" s="126"/>
    </row>
    <row r="35" spans="1:7" s="105" customFormat="1" ht="18.75" x14ac:dyDescent="0.25">
      <c r="A35" s="101" t="s">
        <v>244</v>
      </c>
      <c r="B35" s="102" t="s">
        <v>243</v>
      </c>
      <c r="C35" s="103">
        <v>0.09</v>
      </c>
      <c r="D35" s="104"/>
      <c r="E35" s="104"/>
      <c r="G35" s="126"/>
    </row>
    <row r="36" spans="1:7" s="105" customFormat="1" ht="18.75" x14ac:dyDescent="0.25">
      <c r="A36" s="101" t="s">
        <v>267</v>
      </c>
      <c r="B36" s="102" t="s">
        <v>273</v>
      </c>
      <c r="C36" s="103">
        <v>260640.38</v>
      </c>
      <c r="D36" s="104"/>
      <c r="E36" s="104"/>
      <c r="G36" s="126"/>
    </row>
    <row r="37" spans="1:7" s="105" customFormat="1" ht="18.75" x14ac:dyDescent="0.25">
      <c r="A37" s="101" t="s">
        <v>268</v>
      </c>
      <c r="B37" s="102" t="s">
        <v>274</v>
      </c>
      <c r="C37" s="103">
        <v>3309003.49</v>
      </c>
      <c r="D37" s="104"/>
      <c r="E37" s="104"/>
      <c r="G37" s="126"/>
    </row>
    <row r="38" spans="1:7" s="105" customFormat="1" ht="18.75" x14ac:dyDescent="0.25">
      <c r="A38" s="101" t="s">
        <v>269</v>
      </c>
      <c r="B38" s="102" t="s">
        <v>275</v>
      </c>
      <c r="C38" s="103">
        <v>2</v>
      </c>
      <c r="D38" s="104"/>
      <c r="E38" s="104"/>
      <c r="G38" s="126"/>
    </row>
    <row r="39" spans="1:7" s="105" customFormat="1" ht="18.75" x14ac:dyDescent="0.25">
      <c r="A39" s="101" t="s">
        <v>270</v>
      </c>
      <c r="B39" s="102" t="s">
        <v>276</v>
      </c>
      <c r="C39" s="103">
        <v>2</v>
      </c>
      <c r="D39" s="104"/>
      <c r="E39" s="104"/>
      <c r="G39" s="126"/>
    </row>
    <row r="40" spans="1:7" s="105" customFormat="1" ht="18.75" x14ac:dyDescent="0.25">
      <c r="A40" s="101" t="s">
        <v>271</v>
      </c>
      <c r="B40" s="102" t="s">
        <v>277</v>
      </c>
      <c r="C40" s="103">
        <v>485810.52</v>
      </c>
      <c r="D40" s="104"/>
      <c r="E40" s="104"/>
      <c r="G40" s="126"/>
    </row>
    <row r="41" spans="1:7" s="105" customFormat="1" ht="18.75" x14ac:dyDescent="0.25">
      <c r="A41" s="101" t="s">
        <v>272</v>
      </c>
      <c r="B41" s="102" t="s">
        <v>278</v>
      </c>
      <c r="C41" s="110">
        <v>1</v>
      </c>
      <c r="D41" s="104"/>
      <c r="E41" s="104"/>
      <c r="G41" s="126"/>
    </row>
    <row r="42" spans="1:7" s="105" customFormat="1" ht="18.75" x14ac:dyDescent="0.25">
      <c r="A42" s="101"/>
      <c r="B42" s="102"/>
      <c r="C42" s="84">
        <f>SUM(C30:C41)</f>
        <v>4103661.74</v>
      </c>
      <c r="D42" s="104"/>
      <c r="E42" s="104"/>
      <c r="G42" s="126"/>
    </row>
    <row r="43" spans="1:7" s="105" customFormat="1" ht="18.75" x14ac:dyDescent="0.25">
      <c r="A43" s="101"/>
      <c r="B43" s="102"/>
      <c r="C43" s="103"/>
      <c r="D43" s="104"/>
      <c r="E43" s="104"/>
      <c r="G43" s="126"/>
    </row>
    <row r="44" spans="1:7" s="4" customFormat="1" ht="18.75" x14ac:dyDescent="0.3">
      <c r="A44" s="23"/>
      <c r="B44" s="24"/>
      <c r="C44" s="21"/>
      <c r="D44" s="22"/>
      <c r="E44" s="22"/>
      <c r="G44" s="114"/>
    </row>
    <row r="45" spans="1:7" s="4" customFormat="1" ht="21.75" customHeight="1" x14ac:dyDescent="0.2">
      <c r="A45" s="143" t="s">
        <v>6</v>
      </c>
      <c r="B45" s="143"/>
      <c r="C45" s="143"/>
      <c r="D45" s="143"/>
      <c r="E45" s="143"/>
      <c r="G45" s="114"/>
    </row>
    <row r="46" spans="1:7" s="4" customFormat="1" ht="18" x14ac:dyDescent="0.2">
      <c r="A46" s="146" t="s">
        <v>21</v>
      </c>
      <c r="B46" s="146"/>
      <c r="C46" s="146"/>
      <c r="D46" s="146"/>
      <c r="E46" s="146"/>
      <c r="G46" s="114"/>
    </row>
    <row r="47" spans="1:7" s="4" customFormat="1" ht="18" x14ac:dyDescent="0.2">
      <c r="A47" s="18"/>
      <c r="B47" s="140" t="s">
        <v>16</v>
      </c>
      <c r="C47" s="140" t="s">
        <v>19</v>
      </c>
      <c r="D47" s="141"/>
      <c r="E47" s="18"/>
      <c r="G47" s="114"/>
    </row>
    <row r="48" spans="1:7" s="4" customFormat="1" ht="18.75" x14ac:dyDescent="0.3">
      <c r="A48" s="18"/>
      <c r="B48" s="23" t="s">
        <v>45</v>
      </c>
      <c r="C48" s="112">
        <v>5077445.04</v>
      </c>
      <c r="D48" s="117"/>
      <c r="E48" s="117"/>
      <c r="G48" s="114"/>
    </row>
    <row r="49" spans="1:7" s="4" customFormat="1" ht="30" customHeight="1" x14ac:dyDescent="0.2">
      <c r="A49" s="18"/>
      <c r="B49" s="81" t="s">
        <v>46</v>
      </c>
      <c r="C49" s="82">
        <v>40000</v>
      </c>
      <c r="D49" s="18"/>
      <c r="E49" s="18"/>
      <c r="F49" s="113"/>
      <c r="G49" s="114"/>
    </row>
    <row r="50" spans="1:7" s="4" customFormat="1" ht="70.5" customHeight="1" x14ac:dyDescent="0.2">
      <c r="A50" s="146" t="s">
        <v>279</v>
      </c>
      <c r="B50" s="146"/>
      <c r="C50" s="146"/>
      <c r="D50" s="146"/>
      <c r="E50" s="146"/>
      <c r="G50" s="114"/>
    </row>
    <row r="51" spans="1:7" s="4" customFormat="1" ht="21.75" customHeight="1" x14ac:dyDescent="0.2">
      <c r="A51" s="143" t="s">
        <v>26</v>
      </c>
      <c r="B51" s="143"/>
      <c r="C51" s="143"/>
      <c r="D51" s="143"/>
      <c r="E51" s="143"/>
      <c r="G51" s="114"/>
    </row>
    <row r="52" spans="1:7" s="4" customFormat="1" ht="18" x14ac:dyDescent="0.2">
      <c r="A52" s="146" t="s">
        <v>27</v>
      </c>
      <c r="B52" s="146"/>
      <c r="C52" s="146"/>
      <c r="D52" s="146"/>
      <c r="E52" s="146"/>
      <c r="G52" s="114"/>
    </row>
    <row r="53" spans="1:7" s="4" customFormat="1" ht="18" x14ac:dyDescent="0.2">
      <c r="A53" s="18"/>
      <c r="B53" s="140" t="s">
        <v>16</v>
      </c>
      <c r="C53" s="140" t="s">
        <v>19</v>
      </c>
      <c r="D53" s="18"/>
      <c r="E53" s="18"/>
      <c r="G53" s="114"/>
    </row>
    <row r="54" spans="1:7" s="105" customFormat="1" ht="22.5" customHeight="1" x14ac:dyDescent="0.25">
      <c r="A54" s="122"/>
      <c r="B54" s="81" t="s">
        <v>28</v>
      </c>
      <c r="C54" s="135">
        <v>0</v>
      </c>
      <c r="D54" s="142"/>
      <c r="E54" s="142"/>
      <c r="G54" s="126"/>
    </row>
    <row r="55" spans="1:7" s="4" customFormat="1" ht="18.75" x14ac:dyDescent="0.3">
      <c r="A55" s="18"/>
      <c r="B55" s="23"/>
      <c r="C55" s="21"/>
      <c r="D55" s="142"/>
      <c r="E55" s="142"/>
      <c r="G55" s="114"/>
    </row>
    <row r="56" spans="1:7" s="4" customFormat="1" ht="18" hidden="1" x14ac:dyDescent="0.2">
      <c r="A56" s="143" t="s">
        <v>106</v>
      </c>
      <c r="B56" s="143"/>
      <c r="C56" s="143"/>
      <c r="D56" s="143"/>
      <c r="E56" s="143"/>
      <c r="G56" s="114"/>
    </row>
    <row r="57" spans="1:7" s="4" customFormat="1" ht="15" hidden="1" customHeight="1" x14ac:dyDescent="0.2">
      <c r="A57" s="142" t="s">
        <v>229</v>
      </c>
      <c r="B57" s="142"/>
      <c r="C57" s="142"/>
      <c r="D57" s="142"/>
      <c r="E57" s="142"/>
      <c r="G57" s="114"/>
    </row>
    <row r="58" spans="1:7" s="4" customFormat="1" ht="45" hidden="1" customHeight="1" x14ac:dyDescent="0.2">
      <c r="A58" s="142"/>
      <c r="B58" s="142"/>
      <c r="C58" s="142"/>
      <c r="D58" s="142"/>
      <c r="E58" s="142"/>
      <c r="G58" s="114"/>
    </row>
    <row r="59" spans="1:7" s="4" customFormat="1" ht="18" hidden="1" x14ac:dyDescent="0.25">
      <c r="A59" s="18"/>
      <c r="B59" s="25" t="s">
        <v>79</v>
      </c>
      <c r="C59" s="26">
        <v>0</v>
      </c>
      <c r="D59" s="18"/>
      <c r="E59" s="18"/>
      <c r="G59" s="114"/>
    </row>
    <row r="60" spans="1:7" s="4" customFormat="1" ht="18.75" hidden="1" x14ac:dyDescent="0.3">
      <c r="A60" s="18"/>
      <c r="B60" s="23"/>
      <c r="C60" s="21"/>
      <c r="D60" s="18"/>
      <c r="E60" s="18"/>
      <c r="G60" s="114"/>
    </row>
    <row r="61" spans="1:7" s="4" customFormat="1" ht="18" x14ac:dyDescent="0.2">
      <c r="A61" s="143" t="s">
        <v>10</v>
      </c>
      <c r="B61" s="143"/>
      <c r="C61" s="143"/>
      <c r="D61" s="143"/>
      <c r="E61" s="143"/>
      <c r="G61" s="114"/>
    </row>
    <row r="62" spans="1:7" s="4" customFormat="1" ht="18" x14ac:dyDescent="0.2">
      <c r="A62" s="146" t="s">
        <v>29</v>
      </c>
      <c r="B62" s="146"/>
      <c r="C62" s="146"/>
      <c r="D62" s="146"/>
      <c r="E62" s="146"/>
      <c r="G62" s="114"/>
    </row>
    <row r="63" spans="1:7" s="4" customFormat="1" ht="18" x14ac:dyDescent="0.25">
      <c r="A63" s="18"/>
      <c r="B63" s="25" t="s">
        <v>30</v>
      </c>
      <c r="C63" s="26">
        <v>4752966.2</v>
      </c>
      <c r="D63" s="18"/>
      <c r="E63" s="18"/>
      <c r="G63" s="114"/>
    </row>
    <row r="64" spans="1:7" s="4" customFormat="1" ht="18" x14ac:dyDescent="0.25">
      <c r="A64" s="18"/>
      <c r="B64" s="25" t="s">
        <v>31</v>
      </c>
      <c r="C64" s="27">
        <v>2250000</v>
      </c>
      <c r="D64" s="18"/>
      <c r="E64" s="18"/>
      <c r="G64" s="114"/>
    </row>
    <row r="65" spans="1:7" s="4" customFormat="1" ht="18" x14ac:dyDescent="0.25">
      <c r="A65" s="18"/>
      <c r="B65" s="25"/>
      <c r="C65" s="26">
        <f>SUM(C63:C64)</f>
        <v>7002966.2000000002</v>
      </c>
      <c r="D65" s="18"/>
      <c r="E65" s="18"/>
      <c r="G65" s="114"/>
    </row>
    <row r="66" spans="1:7" s="4" customFormat="1" ht="18" x14ac:dyDescent="0.2">
      <c r="A66" s="143" t="s">
        <v>1</v>
      </c>
      <c r="B66" s="143"/>
      <c r="C66" s="143"/>
      <c r="D66" s="143"/>
      <c r="E66" s="143"/>
      <c r="G66" s="114"/>
    </row>
    <row r="67" spans="1:7" s="4" customFormat="1" ht="18" x14ac:dyDescent="0.2">
      <c r="A67" s="146" t="s">
        <v>32</v>
      </c>
      <c r="B67" s="146"/>
      <c r="C67" s="146"/>
      <c r="D67" s="146"/>
      <c r="E67" s="146"/>
      <c r="G67" s="114"/>
    </row>
    <row r="68" spans="1:7" s="4" customFormat="1" ht="18" x14ac:dyDescent="0.25">
      <c r="A68" s="18"/>
      <c r="B68" s="25" t="s">
        <v>33</v>
      </c>
      <c r="C68" s="26">
        <v>1914994.95</v>
      </c>
      <c r="D68" s="18"/>
      <c r="E68" s="18"/>
      <c r="G68" s="114"/>
    </row>
    <row r="69" spans="1:7" s="4" customFormat="1" ht="18" x14ac:dyDescent="0.25">
      <c r="A69" s="18"/>
      <c r="B69" s="28" t="s">
        <v>34</v>
      </c>
      <c r="C69" s="26">
        <v>108515.01</v>
      </c>
      <c r="D69" s="18"/>
      <c r="E69" s="18"/>
      <c r="G69" s="114"/>
    </row>
    <row r="70" spans="1:7" s="4" customFormat="1" ht="18" x14ac:dyDescent="0.25">
      <c r="A70" s="18"/>
      <c r="B70" s="28" t="s">
        <v>35</v>
      </c>
      <c r="C70" s="26">
        <v>19971773.289999999</v>
      </c>
      <c r="D70" s="18"/>
      <c r="E70" s="18"/>
      <c r="G70" s="114"/>
    </row>
    <row r="71" spans="1:7" s="4" customFormat="1" ht="18" x14ac:dyDescent="0.25">
      <c r="A71" s="98"/>
      <c r="B71" s="28" t="s">
        <v>238</v>
      </c>
      <c r="C71" s="26">
        <v>344838.5</v>
      </c>
      <c r="D71" s="98"/>
      <c r="E71" s="98"/>
      <c r="G71" s="114"/>
    </row>
    <row r="72" spans="1:7" s="4" customFormat="1" ht="18" x14ac:dyDescent="0.25">
      <c r="A72" s="18"/>
      <c r="B72" s="28" t="s">
        <v>36</v>
      </c>
      <c r="C72" s="27">
        <v>1603824.05</v>
      </c>
      <c r="D72" s="18"/>
      <c r="E72" s="18"/>
      <c r="G72" s="114"/>
    </row>
    <row r="73" spans="1:7" s="4" customFormat="1" ht="18" x14ac:dyDescent="0.25">
      <c r="A73" s="18"/>
      <c r="B73" s="25"/>
      <c r="C73" s="26">
        <f>SUM(C68:C72)</f>
        <v>23943945.800000001</v>
      </c>
      <c r="D73" s="18"/>
      <c r="E73" s="18"/>
      <c r="G73" s="114"/>
    </row>
    <row r="74" spans="1:7" s="4" customFormat="1" ht="18" x14ac:dyDescent="0.25">
      <c r="A74" s="18"/>
      <c r="B74" s="25"/>
      <c r="C74" s="26"/>
      <c r="D74" s="42"/>
      <c r="E74" s="18"/>
      <c r="G74" s="114"/>
    </row>
    <row r="75" spans="1:7" s="4" customFormat="1" ht="18" hidden="1" x14ac:dyDescent="0.2">
      <c r="A75" s="143" t="s">
        <v>191</v>
      </c>
      <c r="B75" s="143"/>
      <c r="C75" s="143"/>
      <c r="D75" s="143"/>
      <c r="E75" s="143"/>
      <c r="G75" s="114"/>
    </row>
    <row r="76" spans="1:7" s="4" customFormat="1" ht="18" hidden="1" x14ac:dyDescent="0.2">
      <c r="A76" s="146" t="s">
        <v>215</v>
      </c>
      <c r="B76" s="146"/>
      <c r="C76" s="146"/>
      <c r="D76" s="146"/>
      <c r="E76" s="146"/>
      <c r="G76" s="114"/>
    </row>
    <row r="77" spans="1:7" s="4" customFormat="1" ht="15" hidden="1" customHeight="1" x14ac:dyDescent="0.25">
      <c r="A77" s="71" t="s">
        <v>192</v>
      </c>
      <c r="B77" s="25" t="s">
        <v>193</v>
      </c>
      <c r="C77" s="26">
        <v>0</v>
      </c>
      <c r="D77" s="71"/>
      <c r="E77" s="71"/>
      <c r="G77" s="114"/>
    </row>
    <row r="78" spans="1:7" s="4" customFormat="1" ht="15" hidden="1" customHeight="1" x14ac:dyDescent="0.25">
      <c r="A78" s="71" t="s">
        <v>194</v>
      </c>
      <c r="B78" s="25" t="s">
        <v>195</v>
      </c>
      <c r="C78" s="74">
        <v>6440429.4900000002</v>
      </c>
      <c r="D78" s="71"/>
      <c r="E78" s="71"/>
      <c r="G78" s="114"/>
    </row>
    <row r="79" spans="1:7" s="4" customFormat="1" ht="54" hidden="1" x14ac:dyDescent="0.25">
      <c r="A79" s="71" t="s">
        <v>196</v>
      </c>
      <c r="B79" s="30" t="s">
        <v>197</v>
      </c>
      <c r="C79" s="74">
        <v>11588402.76</v>
      </c>
      <c r="D79" s="71"/>
      <c r="E79" s="71"/>
      <c r="G79" s="114"/>
    </row>
    <row r="80" spans="1:7" s="4" customFormat="1" ht="15" hidden="1" customHeight="1" x14ac:dyDescent="0.25">
      <c r="A80" s="71" t="s">
        <v>198</v>
      </c>
      <c r="B80" s="75" t="s">
        <v>199</v>
      </c>
      <c r="C80" s="74">
        <v>36219152.030000001</v>
      </c>
      <c r="D80" s="71"/>
      <c r="E80" s="71"/>
      <c r="G80" s="114"/>
    </row>
    <row r="81" spans="1:8" s="4" customFormat="1" ht="18" hidden="1" x14ac:dyDescent="0.25">
      <c r="A81" s="71" t="s">
        <v>200</v>
      </c>
      <c r="B81" s="75" t="s">
        <v>201</v>
      </c>
      <c r="C81" s="74">
        <v>3438108.76</v>
      </c>
      <c r="D81" s="71"/>
      <c r="E81" s="71"/>
      <c r="G81" s="114"/>
    </row>
    <row r="82" spans="1:8" s="4" customFormat="1" ht="36" hidden="1" x14ac:dyDescent="0.25">
      <c r="A82" s="71" t="s">
        <v>202</v>
      </c>
      <c r="B82" s="75" t="s">
        <v>203</v>
      </c>
      <c r="C82" s="76">
        <v>9714168.8499999996</v>
      </c>
      <c r="D82" s="71"/>
      <c r="E82" s="71"/>
      <c r="G82" s="114"/>
    </row>
    <row r="83" spans="1:8" s="4" customFormat="1" ht="18" hidden="1" x14ac:dyDescent="0.25">
      <c r="A83" s="71"/>
      <c r="B83" s="25"/>
      <c r="C83" s="26">
        <f>SUM(C77:C82)</f>
        <v>67400261.890000001</v>
      </c>
      <c r="D83" s="71"/>
      <c r="E83" s="71"/>
      <c r="G83" s="114"/>
    </row>
    <row r="84" spans="1:8" s="4" customFormat="1" ht="18" hidden="1" x14ac:dyDescent="0.2">
      <c r="A84" s="146" t="s">
        <v>204</v>
      </c>
      <c r="B84" s="146"/>
      <c r="C84" s="146"/>
      <c r="D84" s="146"/>
      <c r="E84" s="146"/>
      <c r="G84" s="114"/>
    </row>
    <row r="85" spans="1:8" s="4" customFormat="1" ht="15" hidden="1" customHeight="1" x14ac:dyDescent="0.25">
      <c r="A85" s="71" t="s">
        <v>205</v>
      </c>
      <c r="B85" s="30" t="s">
        <v>195</v>
      </c>
      <c r="C85" s="32">
        <v>1147800.6000000001</v>
      </c>
      <c r="D85" s="71"/>
      <c r="E85" s="71"/>
      <c r="G85" s="114"/>
    </row>
    <row r="86" spans="1:8" s="4" customFormat="1" ht="54" hidden="1" x14ac:dyDescent="0.25">
      <c r="A86" s="71" t="s">
        <v>206</v>
      </c>
      <c r="B86" s="30" t="s">
        <v>197</v>
      </c>
      <c r="C86" s="32">
        <v>0</v>
      </c>
      <c r="D86" s="71"/>
      <c r="E86" s="71"/>
      <c r="G86" s="114"/>
    </row>
    <row r="87" spans="1:8" s="4" customFormat="1" ht="15" hidden="1" customHeight="1" x14ac:dyDescent="0.25">
      <c r="A87" s="71" t="s">
        <v>207</v>
      </c>
      <c r="B87" s="75" t="s">
        <v>199</v>
      </c>
      <c r="C87" s="77">
        <v>0</v>
      </c>
      <c r="D87" s="71"/>
      <c r="E87" s="71"/>
      <c r="G87" s="114"/>
    </row>
    <row r="88" spans="1:8" s="4" customFormat="1" ht="18" hidden="1" x14ac:dyDescent="0.25">
      <c r="A88" s="71"/>
      <c r="B88" s="25"/>
      <c r="C88" s="26">
        <f>SUM(C85:C87)</f>
        <v>1147800.6000000001</v>
      </c>
      <c r="D88" s="71"/>
      <c r="E88" s="71"/>
      <c r="G88" s="114"/>
    </row>
    <row r="89" spans="1:8" s="4" customFormat="1" ht="18" x14ac:dyDescent="0.25">
      <c r="A89" s="18"/>
      <c r="B89" s="25"/>
      <c r="C89" s="26"/>
      <c r="D89" s="18"/>
      <c r="E89" s="18"/>
      <c r="G89" s="114"/>
    </row>
    <row r="90" spans="1:8" s="4" customFormat="1" ht="21" x14ac:dyDescent="0.25">
      <c r="A90" s="162" t="s">
        <v>132</v>
      </c>
      <c r="B90" s="162"/>
      <c r="C90" s="162"/>
      <c r="D90" s="162"/>
      <c r="E90" s="162"/>
      <c r="G90" s="114"/>
    </row>
    <row r="91" spans="1:8" s="4" customFormat="1" ht="51" customHeight="1" x14ac:dyDescent="0.2">
      <c r="A91" s="146" t="s">
        <v>25</v>
      </c>
      <c r="B91" s="146"/>
      <c r="C91" s="146"/>
      <c r="D91" s="146"/>
      <c r="E91" s="146"/>
      <c r="G91" s="127"/>
    </row>
    <row r="92" spans="1:8" s="4" customFormat="1" ht="74.25" customHeight="1" x14ac:dyDescent="0.2">
      <c r="A92" s="146" t="s">
        <v>280</v>
      </c>
      <c r="B92" s="146"/>
      <c r="C92" s="146"/>
      <c r="D92" s="146"/>
      <c r="E92" s="146"/>
      <c r="G92" s="114">
        <v>608586.02</v>
      </c>
      <c r="H92" s="4">
        <v>225188.56</v>
      </c>
    </row>
    <row r="93" spans="1:8" s="4" customFormat="1" ht="36" x14ac:dyDescent="0.2">
      <c r="A93" s="137"/>
      <c r="B93" s="137" t="s">
        <v>259</v>
      </c>
      <c r="C93" s="42">
        <v>264500</v>
      </c>
      <c r="D93" s="137"/>
      <c r="E93" s="137"/>
      <c r="G93" s="114"/>
    </row>
    <row r="94" spans="1:8" s="4" customFormat="1" ht="18" x14ac:dyDescent="0.2">
      <c r="A94" s="137"/>
      <c r="B94" s="137" t="s">
        <v>260</v>
      </c>
      <c r="C94" s="42">
        <v>348268.76</v>
      </c>
      <c r="D94" s="137"/>
      <c r="E94" s="137"/>
      <c r="G94" s="114"/>
    </row>
    <row r="95" spans="1:8" s="4" customFormat="1" ht="18" x14ac:dyDescent="0.2">
      <c r="A95" s="137"/>
      <c r="B95" s="137" t="s">
        <v>261</v>
      </c>
      <c r="C95" s="42">
        <v>50158.400000000001</v>
      </c>
      <c r="D95" s="137"/>
      <c r="E95" s="137"/>
      <c r="G95" s="114"/>
    </row>
    <row r="96" spans="1:8" s="4" customFormat="1" ht="18" x14ac:dyDescent="0.2">
      <c r="A96" s="137"/>
      <c r="B96" s="137" t="s">
        <v>262</v>
      </c>
      <c r="C96" s="42">
        <v>347995.5</v>
      </c>
      <c r="D96" s="137"/>
      <c r="E96" s="137"/>
      <c r="G96" s="114"/>
    </row>
    <row r="97" spans="1:8" s="4" customFormat="1" ht="18" x14ac:dyDescent="0.2">
      <c r="A97" s="137"/>
      <c r="B97" s="137" t="s">
        <v>263</v>
      </c>
      <c r="C97" s="139">
        <v>980744.79</v>
      </c>
      <c r="D97" s="137"/>
      <c r="E97" s="137"/>
      <c r="G97" s="114"/>
    </row>
    <row r="98" spans="1:8" s="4" customFormat="1" ht="74.25" customHeight="1" x14ac:dyDescent="0.2">
      <c r="A98" s="142" t="s">
        <v>281</v>
      </c>
      <c r="B98" s="142"/>
      <c r="C98" s="142"/>
      <c r="D98" s="142"/>
      <c r="E98" s="142"/>
      <c r="G98" s="114"/>
    </row>
    <row r="99" spans="1:8" s="4" customFormat="1" ht="29.25" customHeight="1" x14ac:dyDescent="0.2">
      <c r="A99" s="151" t="s">
        <v>13</v>
      </c>
      <c r="B99" s="151"/>
      <c r="C99" s="151"/>
      <c r="D99" s="151"/>
      <c r="E99" s="151"/>
      <c r="G99" s="114"/>
      <c r="H99" s="4">
        <f>+G92-H92</f>
        <v>383397.46</v>
      </c>
    </row>
    <row r="100" spans="1:8" s="4" customFormat="1" ht="18" x14ac:dyDescent="0.2">
      <c r="A100" s="161" t="s">
        <v>7</v>
      </c>
      <c r="B100" s="161"/>
      <c r="C100" s="161"/>
      <c r="D100" s="161"/>
      <c r="E100" s="161"/>
      <c r="G100" s="114"/>
    </row>
    <row r="101" spans="1:8" s="4" customFormat="1" ht="28.5" customHeight="1" x14ac:dyDescent="0.2">
      <c r="A101" s="146" t="s">
        <v>282</v>
      </c>
      <c r="B101" s="146"/>
      <c r="C101" s="146"/>
      <c r="D101" s="146"/>
      <c r="E101" s="146"/>
      <c r="G101" s="114"/>
    </row>
    <row r="102" spans="1:8" s="4" customFormat="1" ht="17.25" customHeight="1" x14ac:dyDescent="0.2">
      <c r="A102" s="18"/>
      <c r="B102" s="140" t="s">
        <v>16</v>
      </c>
      <c r="C102" s="140" t="s">
        <v>19</v>
      </c>
      <c r="D102" s="18"/>
      <c r="E102" s="18"/>
      <c r="G102" s="114"/>
    </row>
    <row r="103" spans="1:8" s="13" customFormat="1" ht="21.75" customHeight="1" x14ac:dyDescent="0.25">
      <c r="A103" s="40" t="s">
        <v>47</v>
      </c>
      <c r="B103" s="65" t="s">
        <v>48</v>
      </c>
      <c r="C103" s="66">
        <f>SUM(C104:C107)</f>
        <v>2020353.12</v>
      </c>
      <c r="D103" s="64"/>
      <c r="E103" s="64"/>
      <c r="G103" s="128"/>
    </row>
    <row r="104" spans="1:8" s="13" customFormat="1" ht="21.75" customHeight="1" x14ac:dyDescent="0.25">
      <c r="A104" s="29" t="s">
        <v>49</v>
      </c>
      <c r="B104" s="30" t="s">
        <v>121</v>
      </c>
      <c r="C104" s="51">
        <v>1522306.11</v>
      </c>
      <c r="D104" s="31"/>
      <c r="E104" s="31"/>
      <c r="G104" s="128"/>
    </row>
    <row r="105" spans="1:8" s="13" customFormat="1" ht="21.75" customHeight="1" x14ac:dyDescent="0.25">
      <c r="A105" s="116" t="s">
        <v>247</v>
      </c>
      <c r="B105" s="30" t="s">
        <v>248</v>
      </c>
      <c r="C105" s="51">
        <v>0</v>
      </c>
      <c r="D105" s="115"/>
      <c r="E105" s="115"/>
      <c r="G105" s="128"/>
    </row>
    <row r="106" spans="1:8" s="13" customFormat="1" ht="55.5" customHeight="1" x14ac:dyDescent="0.25">
      <c r="A106" s="72" t="s">
        <v>223</v>
      </c>
      <c r="B106" s="30" t="s">
        <v>224</v>
      </c>
      <c r="C106" s="51">
        <v>276627.14</v>
      </c>
      <c r="D106" s="73"/>
      <c r="E106" s="73"/>
      <c r="G106" s="128"/>
    </row>
    <row r="107" spans="1:8" s="13" customFormat="1" ht="21.75" customHeight="1" x14ac:dyDescent="0.25">
      <c r="A107" s="29" t="s">
        <v>50</v>
      </c>
      <c r="B107" s="30" t="s">
        <v>122</v>
      </c>
      <c r="C107" s="51">
        <v>221419.87</v>
      </c>
      <c r="D107" s="31"/>
      <c r="E107" s="31"/>
      <c r="G107" s="128"/>
    </row>
    <row r="108" spans="1:8" s="13" customFormat="1" ht="21.75" customHeight="1" x14ac:dyDescent="0.25">
      <c r="A108" s="40" t="s">
        <v>51</v>
      </c>
      <c r="B108" s="65" t="s">
        <v>52</v>
      </c>
      <c r="C108" s="94">
        <f>C110+C109</f>
        <v>1071555.3799999999</v>
      </c>
      <c r="D108" s="64"/>
      <c r="E108" s="64"/>
      <c r="G108" s="128"/>
    </row>
    <row r="109" spans="1:8" s="6" customFormat="1" ht="35.25" customHeight="1" x14ac:dyDescent="0.25">
      <c r="A109" s="48" t="s">
        <v>135</v>
      </c>
      <c r="B109" s="30" t="s">
        <v>136</v>
      </c>
      <c r="C109" s="87">
        <v>0</v>
      </c>
      <c r="D109" s="50"/>
      <c r="E109" s="50"/>
      <c r="G109" s="129"/>
    </row>
    <row r="110" spans="1:8" s="6" customFormat="1" ht="21.75" customHeight="1" x14ac:dyDescent="0.25">
      <c r="A110" s="29" t="s">
        <v>53</v>
      </c>
      <c r="B110" s="30" t="s">
        <v>123</v>
      </c>
      <c r="C110" s="87">
        <v>1071555.3799999999</v>
      </c>
      <c r="D110" s="31"/>
      <c r="E110" s="31"/>
      <c r="G110" s="129"/>
    </row>
    <row r="111" spans="1:8" s="13" customFormat="1" ht="21.75" customHeight="1" x14ac:dyDescent="0.25">
      <c r="A111" s="40" t="s">
        <v>54</v>
      </c>
      <c r="B111" s="65" t="s">
        <v>124</v>
      </c>
      <c r="C111" s="67">
        <f>SUM(C112:C114)</f>
        <v>45112</v>
      </c>
      <c r="D111" s="64"/>
      <c r="E111" s="64"/>
      <c r="G111" s="128"/>
    </row>
    <row r="112" spans="1:8" s="6" customFormat="1" ht="36" x14ac:dyDescent="0.25">
      <c r="A112" s="29" t="s">
        <v>55</v>
      </c>
      <c r="B112" s="30" t="s">
        <v>225</v>
      </c>
      <c r="C112" s="51">
        <v>45112</v>
      </c>
      <c r="D112" s="31"/>
      <c r="E112" s="31"/>
      <c r="G112" s="129"/>
    </row>
    <row r="113" spans="1:7" s="6" customFormat="1" ht="37.5" customHeight="1" x14ac:dyDescent="0.25">
      <c r="A113" s="48" t="s">
        <v>137</v>
      </c>
      <c r="B113" s="30" t="s">
        <v>138</v>
      </c>
      <c r="C113" s="51">
        <v>0</v>
      </c>
      <c r="D113" s="50"/>
      <c r="E113" s="50"/>
      <c r="G113" s="129"/>
    </row>
    <row r="114" spans="1:7" s="6" customFormat="1" ht="37.5" customHeight="1" x14ac:dyDescent="0.2">
      <c r="A114" s="55" t="s">
        <v>185</v>
      </c>
      <c r="B114" s="97" t="s">
        <v>234</v>
      </c>
      <c r="C114" s="51">
        <v>0</v>
      </c>
      <c r="D114" s="56"/>
      <c r="E114" s="56"/>
      <c r="G114" s="129"/>
    </row>
    <row r="115" spans="1:7" s="13" customFormat="1" ht="21.75" customHeight="1" x14ac:dyDescent="0.25">
      <c r="A115" s="40" t="s">
        <v>56</v>
      </c>
      <c r="B115" s="65" t="s">
        <v>125</v>
      </c>
      <c r="C115" s="67">
        <f>SUM(C116:C117)</f>
        <v>0</v>
      </c>
      <c r="D115" s="64"/>
      <c r="E115" s="64"/>
      <c r="G115" s="128"/>
    </row>
    <row r="116" spans="1:7" s="6" customFormat="1" ht="21.75" customHeight="1" x14ac:dyDescent="0.25">
      <c r="A116" s="29" t="s">
        <v>57</v>
      </c>
      <c r="B116" s="30" t="s">
        <v>58</v>
      </c>
      <c r="C116" s="51">
        <v>0</v>
      </c>
      <c r="D116" s="31"/>
      <c r="E116" s="31"/>
      <c r="G116" s="129"/>
    </row>
    <row r="117" spans="1:7" s="6" customFormat="1" ht="21.75" customHeight="1" x14ac:dyDescent="0.25">
      <c r="A117" s="29" t="s">
        <v>59</v>
      </c>
      <c r="B117" s="30" t="s">
        <v>126</v>
      </c>
      <c r="C117" s="51">
        <v>0</v>
      </c>
      <c r="D117" s="31"/>
      <c r="E117" s="31"/>
      <c r="G117" s="129"/>
    </row>
    <row r="118" spans="1:7" s="6" customFormat="1" ht="21.75" customHeight="1" x14ac:dyDescent="0.25">
      <c r="A118" s="79"/>
      <c r="B118" s="30"/>
      <c r="C118" s="51"/>
      <c r="D118" s="80"/>
      <c r="E118" s="80"/>
      <c r="G118" s="129"/>
    </row>
    <row r="119" spans="1:7" s="6" customFormat="1" ht="21.75" customHeight="1" x14ac:dyDescent="0.25">
      <c r="A119" s="79"/>
      <c r="B119" s="30"/>
      <c r="C119" s="51"/>
      <c r="D119" s="80"/>
      <c r="E119" s="80"/>
      <c r="G119" s="129"/>
    </row>
    <row r="120" spans="1:7" s="13" customFormat="1" ht="24.75" customHeight="1" x14ac:dyDescent="0.25">
      <c r="A120" s="40" t="s">
        <v>127</v>
      </c>
      <c r="B120" s="89" t="s">
        <v>226</v>
      </c>
      <c r="C120" s="95">
        <v>3624369.57</v>
      </c>
      <c r="D120" s="64"/>
      <c r="E120" s="64"/>
      <c r="G120" s="128"/>
    </row>
    <row r="121" spans="1:7" s="68" customFormat="1" ht="21.75" customHeight="1" x14ac:dyDescent="0.25">
      <c r="A121" s="40" t="s">
        <v>208</v>
      </c>
      <c r="B121" s="148" t="s">
        <v>209</v>
      </c>
      <c r="C121" s="149">
        <v>0</v>
      </c>
      <c r="D121" s="33"/>
      <c r="E121" s="33"/>
      <c r="G121" s="130"/>
    </row>
    <row r="122" spans="1:7" s="12" customFormat="1" ht="21.75" customHeight="1" x14ac:dyDescent="0.25">
      <c r="A122" s="33"/>
      <c r="B122" s="148"/>
      <c r="C122" s="149"/>
      <c r="D122" s="33"/>
      <c r="E122" s="33"/>
      <c r="G122" s="131"/>
    </row>
    <row r="123" spans="1:7" s="12" customFormat="1" ht="21.75" customHeight="1" x14ac:dyDescent="0.25">
      <c r="A123" s="40" t="s">
        <v>249</v>
      </c>
      <c r="B123" s="150" t="s">
        <v>250</v>
      </c>
      <c r="C123" s="149">
        <v>0</v>
      </c>
      <c r="D123" s="33"/>
      <c r="E123" s="33"/>
      <c r="G123" s="131"/>
    </row>
    <row r="124" spans="1:7" s="12" customFormat="1" ht="21.75" customHeight="1" x14ac:dyDescent="0.25">
      <c r="A124" s="33"/>
      <c r="B124" s="150"/>
      <c r="C124" s="149"/>
      <c r="D124" s="33"/>
      <c r="E124" s="33"/>
      <c r="G124" s="131"/>
    </row>
    <row r="125" spans="1:7" s="12" customFormat="1" ht="21.75" customHeight="1" x14ac:dyDescent="0.35">
      <c r="A125" s="33"/>
      <c r="B125" s="119"/>
      <c r="C125" s="120"/>
      <c r="D125" s="33"/>
      <c r="E125" s="33"/>
      <c r="G125" s="131"/>
    </row>
    <row r="126" spans="1:7" s="4" customFormat="1" ht="29.25" customHeight="1" x14ac:dyDescent="0.2">
      <c r="A126" s="161" t="s">
        <v>8</v>
      </c>
      <c r="B126" s="161"/>
      <c r="C126" s="161"/>
      <c r="D126" s="161"/>
      <c r="E126" s="161"/>
      <c r="G126" s="114"/>
    </row>
    <row r="127" spans="1:7" s="4" customFormat="1" ht="33" customHeight="1" x14ac:dyDescent="0.2">
      <c r="A127" s="146" t="s">
        <v>258</v>
      </c>
      <c r="B127" s="146"/>
      <c r="C127" s="146"/>
      <c r="D127" s="146"/>
      <c r="E127" s="146"/>
      <c r="G127" s="114"/>
    </row>
    <row r="128" spans="1:7" s="4" customFormat="1" ht="18" x14ac:dyDescent="0.2">
      <c r="A128" s="18"/>
      <c r="B128" s="140" t="s">
        <v>16</v>
      </c>
      <c r="C128" s="140" t="s">
        <v>19</v>
      </c>
      <c r="D128" s="18"/>
      <c r="E128" s="18"/>
      <c r="G128" s="114"/>
    </row>
    <row r="129" spans="1:7" s="4" customFormat="1" ht="18" x14ac:dyDescent="0.25">
      <c r="A129" s="34" t="s">
        <v>60</v>
      </c>
      <c r="B129" s="35" t="s">
        <v>61</v>
      </c>
      <c r="C129" s="107">
        <f>SUM(C130:C134)</f>
        <v>1382173.3699999999</v>
      </c>
      <c r="D129" s="31"/>
      <c r="E129" s="31"/>
      <c r="G129" s="114"/>
    </row>
    <row r="130" spans="1:7" s="4" customFormat="1" ht="18" x14ac:dyDescent="0.25">
      <c r="A130" s="37" t="s">
        <v>62</v>
      </c>
      <c r="B130" s="25" t="s">
        <v>63</v>
      </c>
      <c r="C130" s="108">
        <v>553567.42000000004</v>
      </c>
      <c r="D130" s="31"/>
      <c r="E130" s="31"/>
      <c r="G130" s="114"/>
    </row>
    <row r="131" spans="1:7" s="4" customFormat="1" ht="18" x14ac:dyDescent="0.25">
      <c r="A131" s="37" t="s">
        <v>64</v>
      </c>
      <c r="B131" s="25" t="s">
        <v>65</v>
      </c>
      <c r="C131" s="108">
        <v>547500</v>
      </c>
      <c r="D131" s="31"/>
      <c r="E131" s="31"/>
      <c r="G131" s="114"/>
    </row>
    <row r="132" spans="1:7" s="4" customFormat="1" ht="18" x14ac:dyDescent="0.25">
      <c r="A132" s="37" t="s">
        <v>66</v>
      </c>
      <c r="B132" s="25" t="s">
        <v>67</v>
      </c>
      <c r="C132" s="108">
        <v>27050</v>
      </c>
      <c r="D132" s="31"/>
      <c r="E132" s="31"/>
      <c r="G132" s="114"/>
    </row>
    <row r="133" spans="1:7" s="4" customFormat="1" ht="18" x14ac:dyDescent="0.25">
      <c r="A133" s="37" t="s">
        <v>236</v>
      </c>
      <c r="B133" s="25" t="s">
        <v>237</v>
      </c>
      <c r="C133" s="32">
        <v>0</v>
      </c>
      <c r="D133" s="92"/>
      <c r="E133" s="92"/>
      <c r="G133" s="114"/>
    </row>
    <row r="134" spans="1:7" s="4" customFormat="1" ht="18" x14ac:dyDescent="0.25">
      <c r="A134" s="37" t="s">
        <v>68</v>
      </c>
      <c r="B134" s="25" t="s">
        <v>69</v>
      </c>
      <c r="C134" s="32">
        <v>254055.95</v>
      </c>
      <c r="D134" s="31"/>
      <c r="E134" s="31"/>
      <c r="G134" s="114"/>
    </row>
    <row r="135" spans="1:7" s="10" customFormat="1" ht="18" x14ac:dyDescent="0.25">
      <c r="A135" s="34" t="s">
        <v>70</v>
      </c>
      <c r="B135" s="35" t="s">
        <v>71</v>
      </c>
      <c r="C135" s="36">
        <f>SUM(C136:C143)</f>
        <v>102930.38</v>
      </c>
      <c r="D135" s="31"/>
      <c r="E135" s="31"/>
      <c r="G135" s="132"/>
    </row>
    <row r="136" spans="1:7" s="4" customFormat="1" ht="18" x14ac:dyDescent="0.25">
      <c r="A136" s="37" t="s">
        <v>72</v>
      </c>
      <c r="B136" s="25" t="s">
        <v>73</v>
      </c>
      <c r="C136" s="32">
        <v>102930.38</v>
      </c>
      <c r="D136" s="31"/>
      <c r="E136" s="31"/>
      <c r="G136" s="114"/>
    </row>
    <row r="137" spans="1:7" s="4" customFormat="1" ht="18" x14ac:dyDescent="0.25">
      <c r="A137" s="37" t="s">
        <v>211</v>
      </c>
      <c r="B137" s="25" t="s">
        <v>212</v>
      </c>
      <c r="C137" s="32">
        <v>0</v>
      </c>
      <c r="D137" s="61"/>
      <c r="E137" s="61"/>
      <c r="G137" s="114"/>
    </row>
    <row r="138" spans="1:7" s="4" customFormat="1" ht="18" x14ac:dyDescent="0.25">
      <c r="A138" s="37" t="s">
        <v>74</v>
      </c>
      <c r="B138" s="25" t="s">
        <v>75</v>
      </c>
      <c r="C138" s="32">
        <v>0</v>
      </c>
      <c r="D138" s="31"/>
      <c r="E138" s="31"/>
      <c r="G138" s="114"/>
    </row>
    <row r="139" spans="1:7" s="4" customFormat="1" ht="18" x14ac:dyDescent="0.25">
      <c r="A139" s="37" t="s">
        <v>76</v>
      </c>
      <c r="B139" s="25" t="s">
        <v>77</v>
      </c>
      <c r="C139" s="32">
        <v>0</v>
      </c>
      <c r="D139" s="31"/>
      <c r="E139" s="31"/>
      <c r="G139" s="114"/>
    </row>
    <row r="140" spans="1:7" s="4" customFormat="1" ht="18" x14ac:dyDescent="0.25">
      <c r="A140" s="37" t="s">
        <v>78</v>
      </c>
      <c r="B140" s="25" t="s">
        <v>79</v>
      </c>
      <c r="C140" s="32">
        <v>0</v>
      </c>
      <c r="D140" s="31"/>
      <c r="E140" s="31"/>
      <c r="G140" s="114"/>
    </row>
    <row r="141" spans="1:7" s="4" customFormat="1" ht="18" x14ac:dyDescent="0.25">
      <c r="A141" s="37" t="s">
        <v>214</v>
      </c>
      <c r="B141" s="25" t="s">
        <v>213</v>
      </c>
      <c r="C141" s="32">
        <v>0</v>
      </c>
      <c r="D141" s="62"/>
      <c r="E141" s="62"/>
      <c r="G141" s="114"/>
    </row>
    <row r="142" spans="1:7" s="4" customFormat="1" ht="18" x14ac:dyDescent="0.25">
      <c r="A142" s="37" t="s">
        <v>230</v>
      </c>
      <c r="B142" s="25" t="s">
        <v>231</v>
      </c>
      <c r="C142" s="32">
        <v>0</v>
      </c>
      <c r="D142" s="88"/>
      <c r="E142" s="88"/>
      <c r="G142" s="114"/>
    </row>
    <row r="143" spans="1:7" s="4" customFormat="1" ht="18" x14ac:dyDescent="0.25">
      <c r="A143" s="37" t="s">
        <v>101</v>
      </c>
      <c r="B143" s="25" t="s">
        <v>100</v>
      </c>
      <c r="C143" s="32">
        <v>0</v>
      </c>
      <c r="D143" s="31"/>
      <c r="E143" s="31"/>
      <c r="G143" s="114"/>
    </row>
    <row r="144" spans="1:7" s="10" customFormat="1" ht="18" x14ac:dyDescent="0.25">
      <c r="A144" s="34" t="s">
        <v>80</v>
      </c>
      <c r="B144" s="35" t="s">
        <v>81</v>
      </c>
      <c r="C144" s="36">
        <f>SUM(C145:C153)</f>
        <v>56847.369999999995</v>
      </c>
      <c r="D144" s="31"/>
      <c r="E144" s="31"/>
      <c r="G144" s="132"/>
    </row>
    <row r="145" spans="1:7" s="4" customFormat="1" ht="18" x14ac:dyDescent="0.25">
      <c r="A145" s="37" t="s">
        <v>82</v>
      </c>
      <c r="B145" s="25" t="s">
        <v>83</v>
      </c>
      <c r="C145" s="32">
        <v>916.4</v>
      </c>
      <c r="D145" s="31"/>
      <c r="E145" s="31"/>
      <c r="G145" s="114"/>
    </row>
    <row r="146" spans="1:7" s="4" customFormat="1" ht="18" x14ac:dyDescent="0.25">
      <c r="A146" s="37" t="s">
        <v>103</v>
      </c>
      <c r="B146" s="25" t="s">
        <v>102</v>
      </c>
      <c r="C146" s="32">
        <v>0</v>
      </c>
      <c r="D146" s="31"/>
      <c r="E146" s="31"/>
      <c r="G146" s="114"/>
    </row>
    <row r="147" spans="1:7" s="4" customFormat="1" ht="18" x14ac:dyDescent="0.25">
      <c r="A147" s="37" t="s">
        <v>105</v>
      </c>
      <c r="B147" s="25" t="s">
        <v>104</v>
      </c>
      <c r="C147" s="32">
        <v>3000</v>
      </c>
      <c r="D147" s="31"/>
      <c r="E147" s="31"/>
      <c r="G147" s="114"/>
    </row>
    <row r="148" spans="1:7" s="4" customFormat="1" ht="18" customHeight="1" x14ac:dyDescent="0.25">
      <c r="A148" s="37" t="s">
        <v>84</v>
      </c>
      <c r="B148" s="25" t="s">
        <v>85</v>
      </c>
      <c r="C148" s="32">
        <v>4001.77</v>
      </c>
      <c r="D148" s="31"/>
      <c r="E148" s="31"/>
      <c r="G148" s="114"/>
    </row>
    <row r="149" spans="1:7" s="4" customFormat="1" ht="18" x14ac:dyDescent="0.25">
      <c r="A149" s="37" t="s">
        <v>86</v>
      </c>
      <c r="B149" s="25" t="s">
        <v>87</v>
      </c>
      <c r="C149" s="32">
        <v>48929.2</v>
      </c>
      <c r="D149" s="31"/>
      <c r="E149" s="31"/>
      <c r="G149" s="114"/>
    </row>
    <row r="150" spans="1:7" s="4" customFormat="1" ht="18" x14ac:dyDescent="0.25">
      <c r="A150" s="37" t="s">
        <v>88</v>
      </c>
      <c r="B150" s="25" t="s">
        <v>89</v>
      </c>
      <c r="C150" s="32">
        <v>0</v>
      </c>
      <c r="D150" s="31"/>
      <c r="E150" s="31"/>
      <c r="G150" s="114"/>
    </row>
    <row r="151" spans="1:7" s="4" customFormat="1" ht="18" x14ac:dyDescent="0.25">
      <c r="A151" s="37" t="s">
        <v>90</v>
      </c>
      <c r="B151" s="25" t="s">
        <v>91</v>
      </c>
      <c r="C151" s="32">
        <v>0</v>
      </c>
      <c r="D151" s="31"/>
      <c r="E151" s="31"/>
      <c r="G151" s="114"/>
    </row>
    <row r="152" spans="1:7" s="4" customFormat="1" ht="18" x14ac:dyDescent="0.25">
      <c r="A152" s="37" t="s">
        <v>92</v>
      </c>
      <c r="B152" s="25" t="s">
        <v>93</v>
      </c>
      <c r="C152" s="32">
        <v>0</v>
      </c>
      <c r="D152" s="31"/>
      <c r="E152" s="31"/>
      <c r="G152" s="114"/>
    </row>
    <row r="153" spans="1:7" s="4" customFormat="1" ht="18" x14ac:dyDescent="0.25">
      <c r="A153" s="37" t="s">
        <v>94</v>
      </c>
      <c r="B153" s="25" t="s">
        <v>95</v>
      </c>
      <c r="C153" s="32">
        <v>0</v>
      </c>
      <c r="D153" s="31"/>
      <c r="E153" s="31"/>
      <c r="G153" s="114"/>
    </row>
    <row r="154" spans="1:7" s="4" customFormat="1" ht="39.75" customHeight="1" x14ac:dyDescent="0.25">
      <c r="A154" s="34" t="s">
        <v>96</v>
      </c>
      <c r="B154" s="65" t="s">
        <v>97</v>
      </c>
      <c r="C154" s="138">
        <f>C155</f>
        <v>0</v>
      </c>
      <c r="D154" s="31"/>
      <c r="E154" s="31"/>
      <c r="G154" s="114"/>
    </row>
    <row r="155" spans="1:7" s="4" customFormat="1" ht="18" x14ac:dyDescent="0.25">
      <c r="A155" s="37" t="s">
        <v>98</v>
      </c>
      <c r="B155" s="25" t="s">
        <v>99</v>
      </c>
      <c r="C155" s="39">
        <f>SUM(C156:C158)</f>
        <v>0</v>
      </c>
      <c r="D155" s="31"/>
      <c r="E155" s="31"/>
      <c r="G155" s="114"/>
    </row>
    <row r="156" spans="1:7" s="4" customFormat="1" ht="18" x14ac:dyDescent="0.25">
      <c r="A156" s="37" t="s">
        <v>190</v>
      </c>
      <c r="B156" s="25" t="s">
        <v>245</v>
      </c>
      <c r="C156" s="39">
        <v>0</v>
      </c>
      <c r="D156" s="31"/>
      <c r="E156" s="31"/>
      <c r="G156" s="114"/>
    </row>
    <row r="157" spans="1:7" s="4" customFormat="1" ht="18" x14ac:dyDescent="0.25">
      <c r="A157" s="37" t="s">
        <v>235</v>
      </c>
      <c r="B157" s="25" t="s">
        <v>252</v>
      </c>
      <c r="C157" s="39">
        <v>0</v>
      </c>
      <c r="D157" s="121"/>
      <c r="E157" s="121"/>
      <c r="G157" s="114"/>
    </row>
    <row r="158" spans="1:7" s="4" customFormat="1" ht="18" x14ac:dyDescent="0.25">
      <c r="A158" s="37" t="s">
        <v>251</v>
      </c>
      <c r="B158" s="25" t="s">
        <v>246</v>
      </c>
      <c r="C158" s="39">
        <v>0</v>
      </c>
      <c r="D158" s="90"/>
      <c r="E158" s="90"/>
      <c r="G158" s="114"/>
    </row>
    <row r="159" spans="1:7" s="10" customFormat="1" ht="18" x14ac:dyDescent="0.25">
      <c r="A159" s="34"/>
      <c r="B159" s="35" t="s">
        <v>1</v>
      </c>
      <c r="C159" s="38">
        <v>0</v>
      </c>
      <c r="D159" s="31"/>
      <c r="E159" s="31"/>
      <c r="G159" s="132"/>
    </row>
    <row r="160" spans="1:7" s="4" customFormat="1" ht="18" x14ac:dyDescent="0.25">
      <c r="A160" s="40">
        <v>5.4</v>
      </c>
      <c r="B160" s="35" t="s">
        <v>128</v>
      </c>
      <c r="C160" s="38">
        <f>+C162+C163</f>
        <v>0</v>
      </c>
      <c r="D160" s="31"/>
      <c r="E160" s="31"/>
      <c r="G160" s="114"/>
    </row>
    <row r="161" spans="1:7" s="4" customFormat="1" ht="18" x14ac:dyDescent="0.25">
      <c r="A161" s="29" t="s">
        <v>130</v>
      </c>
      <c r="B161" s="25" t="s">
        <v>129</v>
      </c>
      <c r="C161" s="39"/>
      <c r="D161" s="31"/>
      <c r="E161" s="31"/>
      <c r="G161" s="114"/>
    </row>
    <row r="162" spans="1:7" s="4" customFormat="1" ht="36.75" customHeight="1" x14ac:dyDescent="0.2">
      <c r="A162" s="58" t="s">
        <v>186</v>
      </c>
      <c r="B162" s="37" t="s">
        <v>187</v>
      </c>
      <c r="C162" s="136">
        <v>0</v>
      </c>
      <c r="D162" s="56"/>
      <c r="E162" s="56"/>
      <c r="G162" s="114"/>
    </row>
    <row r="163" spans="1:7" s="4" customFormat="1" ht="18" x14ac:dyDescent="0.25">
      <c r="A163" s="55" t="s">
        <v>188</v>
      </c>
      <c r="B163" s="37" t="s">
        <v>189</v>
      </c>
      <c r="C163" s="39">
        <v>0</v>
      </c>
      <c r="D163" s="56"/>
      <c r="E163" s="56"/>
      <c r="G163" s="114"/>
    </row>
    <row r="164" spans="1:7" s="4" customFormat="1" ht="18" x14ac:dyDescent="0.25">
      <c r="A164" s="100"/>
      <c r="B164" s="37"/>
      <c r="C164" s="39"/>
      <c r="D164" s="99"/>
      <c r="E164" s="99"/>
      <c r="G164" s="114"/>
    </row>
    <row r="165" spans="1:7" s="4" customFormat="1" ht="18" x14ac:dyDescent="0.25">
      <c r="A165" s="40" t="s">
        <v>227</v>
      </c>
      <c r="B165" s="35" t="s">
        <v>228</v>
      </c>
      <c r="C165" s="38">
        <v>0</v>
      </c>
      <c r="D165" s="31"/>
      <c r="E165" s="31"/>
      <c r="G165" s="114"/>
    </row>
    <row r="166" spans="1:7" s="105" customFormat="1" ht="30" hidden="1" customHeight="1" x14ac:dyDescent="0.25">
      <c r="A166" s="144" t="s">
        <v>239</v>
      </c>
      <c r="B166" s="144"/>
      <c r="C166" s="144"/>
      <c r="D166" s="144"/>
      <c r="E166" s="144"/>
      <c r="G166" s="126"/>
    </row>
    <row r="167" spans="1:7" s="4" customFormat="1" ht="18" hidden="1" x14ac:dyDescent="0.25">
      <c r="A167" s="40" t="s">
        <v>107</v>
      </c>
      <c r="B167" s="35" t="s">
        <v>110</v>
      </c>
      <c r="C167" s="38">
        <v>66853255.240000002</v>
      </c>
      <c r="D167" s="31"/>
      <c r="E167" s="31"/>
      <c r="G167" s="114"/>
    </row>
    <row r="168" spans="1:7" s="4" customFormat="1" ht="18" hidden="1" x14ac:dyDescent="0.25">
      <c r="A168" s="40" t="s">
        <v>108</v>
      </c>
      <c r="B168" s="35" t="s">
        <v>111</v>
      </c>
      <c r="C168" s="38"/>
      <c r="D168" s="31"/>
      <c r="E168" s="31"/>
      <c r="G168" s="114"/>
    </row>
    <row r="169" spans="1:7" s="4" customFormat="1" ht="19.5" hidden="1" customHeight="1" x14ac:dyDescent="0.25">
      <c r="A169" s="34" t="s">
        <v>109</v>
      </c>
      <c r="B169" s="25" t="s">
        <v>112</v>
      </c>
      <c r="C169" s="106">
        <v>66853255.240000002</v>
      </c>
      <c r="D169" s="31"/>
      <c r="E169" s="31"/>
      <c r="G169" s="114"/>
    </row>
    <row r="170" spans="1:7" s="4" customFormat="1" ht="19.5" hidden="1" customHeight="1" x14ac:dyDescent="0.25">
      <c r="A170" s="37" t="s">
        <v>113</v>
      </c>
      <c r="B170" s="25" t="s">
        <v>117</v>
      </c>
      <c r="C170" s="106">
        <v>14733331.73</v>
      </c>
      <c r="D170" s="31"/>
      <c r="E170" s="31"/>
      <c r="G170" s="114"/>
    </row>
    <row r="171" spans="1:7" s="4" customFormat="1" ht="19.5" hidden="1" customHeight="1" x14ac:dyDescent="0.25">
      <c r="A171" s="37" t="s">
        <v>114</v>
      </c>
      <c r="B171" s="25" t="s">
        <v>118</v>
      </c>
      <c r="C171" s="106">
        <v>15370326.01</v>
      </c>
      <c r="D171" s="31"/>
      <c r="E171" s="31"/>
      <c r="G171" s="114"/>
    </row>
    <row r="172" spans="1:7" s="4" customFormat="1" ht="19.5" hidden="1" customHeight="1" x14ac:dyDescent="0.25">
      <c r="A172" s="37" t="s">
        <v>115</v>
      </c>
      <c r="B172" s="25" t="s">
        <v>119</v>
      </c>
      <c r="C172" s="106">
        <v>31268091.649999999</v>
      </c>
      <c r="D172" s="31"/>
      <c r="E172" s="31"/>
      <c r="G172" s="114"/>
    </row>
    <row r="173" spans="1:7" s="4" customFormat="1" ht="19.5" hidden="1" customHeight="1" x14ac:dyDescent="0.25">
      <c r="A173" s="37" t="s">
        <v>116</v>
      </c>
      <c r="B173" s="25" t="s">
        <v>120</v>
      </c>
      <c r="C173" s="106">
        <v>5481505.8499999996</v>
      </c>
      <c r="D173" s="31"/>
      <c r="E173" s="31"/>
      <c r="G173" s="114"/>
    </row>
    <row r="174" spans="1:7" s="4" customFormat="1" ht="19.5" hidden="1" customHeight="1" x14ac:dyDescent="0.25">
      <c r="A174" s="34"/>
      <c r="B174" s="25"/>
      <c r="C174" s="22"/>
      <c r="D174" s="31"/>
      <c r="E174" s="31"/>
      <c r="G174" s="114"/>
    </row>
    <row r="175" spans="1:7" s="4" customFormat="1" ht="18" x14ac:dyDescent="0.25">
      <c r="A175" s="37"/>
      <c r="B175" s="22"/>
      <c r="C175" s="37"/>
      <c r="D175" s="37"/>
      <c r="E175" s="37"/>
      <c r="G175" s="114"/>
    </row>
    <row r="176" spans="1:7" s="4" customFormat="1" ht="18" x14ac:dyDescent="0.25">
      <c r="A176" s="37"/>
      <c r="B176" s="22"/>
      <c r="C176" s="37"/>
      <c r="D176" s="37"/>
      <c r="E176" s="37"/>
      <c r="G176" s="114"/>
    </row>
    <row r="177" spans="1:7" s="4" customFormat="1" ht="20.25" x14ac:dyDescent="0.2">
      <c r="A177" s="151" t="s">
        <v>14</v>
      </c>
      <c r="B177" s="151"/>
      <c r="C177" s="151"/>
      <c r="D177" s="151"/>
      <c r="E177" s="151"/>
      <c r="G177" s="114"/>
    </row>
    <row r="178" spans="1:7" s="3" customFormat="1" ht="18" x14ac:dyDescent="0.2">
      <c r="A178" s="41"/>
      <c r="B178" s="41"/>
      <c r="C178" s="41"/>
      <c r="D178" s="41"/>
      <c r="E178" s="41"/>
      <c r="G178" s="124"/>
    </row>
    <row r="179" spans="1:7" s="4" customFormat="1" ht="47.25" customHeight="1" x14ac:dyDescent="0.2">
      <c r="A179" s="146" t="s">
        <v>133</v>
      </c>
      <c r="B179" s="146"/>
      <c r="C179" s="146"/>
      <c r="D179" s="146"/>
      <c r="E179" s="146"/>
      <c r="G179" s="114"/>
    </row>
    <row r="180" spans="1:7" s="4" customFormat="1" ht="38.25" customHeight="1" x14ac:dyDescent="0.2">
      <c r="A180" s="146" t="s">
        <v>283</v>
      </c>
      <c r="B180" s="146"/>
      <c r="C180" s="146"/>
      <c r="D180" s="146"/>
      <c r="E180" s="146"/>
      <c r="G180" s="114"/>
    </row>
    <row r="181" spans="1:7" s="4" customFormat="1" ht="14.25" customHeight="1" x14ac:dyDescent="0.2">
      <c r="A181" s="146"/>
      <c r="B181" s="146"/>
      <c r="C181" s="146"/>
      <c r="D181" s="146"/>
      <c r="E181" s="146"/>
      <c r="G181" s="114"/>
    </row>
    <row r="182" spans="1:7" s="4" customFormat="1" ht="14.25" customHeight="1" x14ac:dyDescent="0.2">
      <c r="A182" s="18"/>
      <c r="B182" s="18"/>
      <c r="C182" s="18"/>
      <c r="D182" s="18"/>
      <c r="E182" s="18"/>
      <c r="G182" s="114"/>
    </row>
    <row r="183" spans="1:7" s="4" customFormat="1" ht="27.75" customHeight="1" x14ac:dyDescent="0.2">
      <c r="A183" s="151" t="s">
        <v>37</v>
      </c>
      <c r="B183" s="151"/>
      <c r="C183" s="151"/>
      <c r="D183" s="18"/>
      <c r="E183" s="18"/>
      <c r="G183" s="114"/>
    </row>
    <row r="184" spans="1:7" s="4" customFormat="1" ht="14.25" customHeight="1" x14ac:dyDescent="0.2">
      <c r="A184" s="41"/>
      <c r="B184" s="41"/>
      <c r="C184" s="41"/>
      <c r="D184" s="18"/>
      <c r="E184" s="18"/>
      <c r="G184" s="114"/>
    </row>
    <row r="185" spans="1:7" s="4" customFormat="1" ht="24.75" customHeight="1" x14ac:dyDescent="0.2">
      <c r="A185" s="143" t="s">
        <v>38</v>
      </c>
      <c r="B185" s="143"/>
      <c r="C185" s="143"/>
      <c r="D185" s="18"/>
      <c r="E185" s="18"/>
      <c r="G185" s="114"/>
    </row>
    <row r="186" spans="1:7" s="4" customFormat="1" ht="47.25" customHeight="1" x14ac:dyDescent="0.2">
      <c r="A186" s="142" t="s">
        <v>134</v>
      </c>
      <c r="B186" s="142"/>
      <c r="C186" s="142"/>
      <c r="D186" s="142"/>
      <c r="E186" s="142"/>
      <c r="G186" s="114"/>
    </row>
    <row r="187" spans="1:7" s="4" customFormat="1" ht="16.5" customHeight="1" x14ac:dyDescent="0.2">
      <c r="A187" s="18"/>
      <c r="B187" s="18" t="s">
        <v>39</v>
      </c>
      <c r="C187" s="96">
        <v>5772613.8200000003</v>
      </c>
      <c r="D187" s="85"/>
      <c r="E187" s="18"/>
      <c r="G187" s="114"/>
    </row>
    <row r="188" spans="1:7" s="4" customFormat="1" ht="16.5" customHeight="1" x14ac:dyDescent="0.2">
      <c r="A188" s="18"/>
      <c r="B188" s="18" t="s">
        <v>40</v>
      </c>
      <c r="C188" s="42"/>
      <c r="D188" s="86"/>
      <c r="E188" s="18"/>
      <c r="G188" s="114"/>
    </row>
    <row r="189" spans="1:7" s="4" customFormat="1" ht="16.5" customHeight="1" x14ac:dyDescent="0.2">
      <c r="A189" s="18"/>
      <c r="B189" s="18" t="s">
        <v>41</v>
      </c>
      <c r="C189" s="42">
        <v>0</v>
      </c>
      <c r="D189" s="18"/>
      <c r="E189" s="18"/>
      <c r="G189" s="114"/>
    </row>
    <row r="190" spans="1:7" s="4" customFormat="1" ht="16.5" customHeight="1" x14ac:dyDescent="0.2">
      <c r="A190" s="18"/>
      <c r="B190" s="18" t="s">
        <v>42</v>
      </c>
      <c r="C190" s="42">
        <v>0</v>
      </c>
      <c r="D190" s="18"/>
      <c r="E190" s="18"/>
      <c r="G190" s="114"/>
    </row>
    <row r="191" spans="1:7" s="4" customFormat="1" ht="16.5" customHeight="1" x14ac:dyDescent="0.2">
      <c r="A191" s="18"/>
      <c r="B191" s="18" t="s">
        <v>43</v>
      </c>
      <c r="C191" s="43">
        <v>0</v>
      </c>
      <c r="D191" s="18"/>
      <c r="E191" s="18"/>
      <c r="G191" s="114"/>
    </row>
    <row r="192" spans="1:7" s="4" customFormat="1" ht="16.5" customHeight="1" x14ac:dyDescent="0.2">
      <c r="A192" s="18"/>
      <c r="B192" s="31" t="s">
        <v>44</v>
      </c>
      <c r="C192" s="44">
        <f>+C187</f>
        <v>5772613.8200000003</v>
      </c>
      <c r="D192" s="18"/>
      <c r="E192" s="18"/>
      <c r="G192" s="114"/>
    </row>
    <row r="193" spans="1:7" s="4" customFormat="1" ht="14.25" customHeight="1" x14ac:dyDescent="0.2">
      <c r="A193" s="18"/>
      <c r="B193" s="18"/>
      <c r="C193" s="18"/>
      <c r="D193" s="18"/>
      <c r="E193" s="18"/>
      <c r="G193" s="114"/>
    </row>
    <row r="194" spans="1:7" s="4" customFormat="1" ht="14.25" customHeight="1" x14ac:dyDescent="0.2">
      <c r="A194" s="69"/>
      <c r="B194" s="69"/>
      <c r="C194" s="69"/>
      <c r="D194" s="69"/>
      <c r="E194" s="69"/>
      <c r="G194" s="114"/>
    </row>
    <row r="195" spans="1:7" s="4" customFormat="1" ht="45" customHeight="1" x14ac:dyDescent="0.2">
      <c r="A195" s="147" t="s">
        <v>221</v>
      </c>
      <c r="B195" s="147"/>
      <c r="C195" s="147"/>
      <c r="D195" s="147"/>
      <c r="E195" s="69"/>
      <c r="G195" s="114"/>
    </row>
    <row r="196" spans="1:7" s="4" customFormat="1" ht="13.5" customHeight="1" x14ac:dyDescent="0.2">
      <c r="A196" s="18"/>
      <c r="B196" s="18"/>
      <c r="C196" s="18"/>
      <c r="D196" s="18"/>
      <c r="E196" s="18"/>
      <c r="G196" s="114"/>
    </row>
    <row r="197" spans="1:7" s="4" customFormat="1" ht="13.5" customHeight="1" x14ac:dyDescent="0.2">
      <c r="A197" s="142" t="s">
        <v>222</v>
      </c>
      <c r="B197" s="142"/>
      <c r="C197" s="142"/>
      <c r="D197" s="142"/>
      <c r="E197" s="142"/>
      <c r="G197" s="114"/>
    </row>
    <row r="198" spans="1:7" s="4" customFormat="1" ht="13.5" customHeight="1" x14ac:dyDescent="0.2">
      <c r="A198" s="142"/>
      <c r="B198" s="142"/>
      <c r="C198" s="142"/>
      <c r="D198" s="142"/>
      <c r="E198" s="142"/>
      <c r="G198" s="114"/>
    </row>
    <row r="199" spans="1:7" s="4" customFormat="1" ht="13.5" customHeight="1" x14ac:dyDescent="0.2">
      <c r="A199" s="142"/>
      <c r="B199" s="142"/>
      <c r="C199" s="142"/>
      <c r="D199" s="142"/>
      <c r="E199" s="142"/>
      <c r="G199" s="114"/>
    </row>
    <row r="200" spans="1:7" s="4" customFormat="1" ht="13.5" customHeight="1" x14ac:dyDescent="0.2">
      <c r="A200" s="69"/>
      <c r="B200" s="69"/>
      <c r="C200" s="69"/>
      <c r="D200" s="69"/>
      <c r="E200" s="69"/>
      <c r="G200" s="114"/>
    </row>
    <row r="201" spans="1:7" s="4" customFormat="1" ht="13.5" customHeight="1" x14ac:dyDescent="0.2">
      <c r="A201" s="69"/>
      <c r="B201" s="69"/>
      <c r="C201" s="69"/>
      <c r="D201" s="69"/>
      <c r="E201" s="69"/>
      <c r="G201" s="114"/>
    </row>
    <row r="202" spans="1:7" s="4" customFormat="1" ht="20.25" customHeight="1" x14ac:dyDescent="0.2">
      <c r="A202" s="152" t="s">
        <v>139</v>
      </c>
      <c r="B202" s="152"/>
      <c r="C202" s="152"/>
      <c r="D202" s="152"/>
      <c r="E202" s="152"/>
      <c r="G202" s="114"/>
    </row>
    <row r="203" spans="1:7" customFormat="1" ht="20.25" customHeight="1" x14ac:dyDescent="0.25">
      <c r="G203" s="109"/>
    </row>
    <row r="204" spans="1:7" customFormat="1" ht="20.25" customHeight="1" x14ac:dyDescent="0.25">
      <c r="A204" s="143" t="s">
        <v>140</v>
      </c>
      <c r="B204" s="143"/>
      <c r="C204" s="143"/>
      <c r="D204" s="49"/>
      <c r="E204" s="49"/>
      <c r="G204" s="109"/>
    </row>
    <row r="205" spans="1:7" customFormat="1" ht="58.5" customHeight="1" x14ac:dyDescent="0.25">
      <c r="A205" s="142" t="s">
        <v>284</v>
      </c>
      <c r="B205" s="142"/>
      <c r="C205" s="142"/>
      <c r="D205" s="142"/>
      <c r="E205" s="142"/>
      <c r="G205" s="109"/>
    </row>
    <row r="206" spans="1:7" customFormat="1" ht="21.75" hidden="1" customHeight="1" x14ac:dyDescent="0.25">
      <c r="A206" s="35" t="s">
        <v>141</v>
      </c>
      <c r="B206" s="35" t="s">
        <v>142</v>
      </c>
      <c r="C206" s="25"/>
      <c r="G206" s="109"/>
    </row>
    <row r="207" spans="1:7" customFormat="1" ht="21.75" hidden="1" customHeight="1" x14ac:dyDescent="0.25">
      <c r="A207" s="35" t="s">
        <v>143</v>
      </c>
      <c r="B207" s="35" t="s">
        <v>144</v>
      </c>
      <c r="C207" s="25"/>
      <c r="D207" s="63"/>
      <c r="E207" s="63"/>
      <c r="G207" s="109"/>
    </row>
    <row r="208" spans="1:7" s="54" customFormat="1" ht="21.75" hidden="1" customHeight="1" x14ac:dyDescent="0.25">
      <c r="A208" s="35" t="s">
        <v>145</v>
      </c>
      <c r="B208" s="35" t="s">
        <v>146</v>
      </c>
      <c r="C208" s="53">
        <v>2914691.44</v>
      </c>
      <c r="D208" s="60"/>
      <c r="G208" s="133"/>
    </row>
    <row r="209" spans="1:7" customFormat="1" ht="21.75" hidden="1" customHeight="1" x14ac:dyDescent="0.25">
      <c r="A209" s="59" t="s">
        <v>147</v>
      </c>
      <c r="B209" s="25" t="s">
        <v>148</v>
      </c>
      <c r="C209" s="52">
        <v>1756595.8</v>
      </c>
      <c r="D209" s="63"/>
      <c r="E209" s="91"/>
      <c r="G209" s="109"/>
    </row>
    <row r="210" spans="1:7" customFormat="1" ht="21.75" hidden="1" customHeight="1" x14ac:dyDescent="0.25">
      <c r="A210" s="59" t="s">
        <v>149</v>
      </c>
      <c r="B210" s="25" t="s">
        <v>150</v>
      </c>
      <c r="C210" s="52">
        <v>595443.26</v>
      </c>
      <c r="D210" s="63"/>
      <c r="E210" s="109"/>
      <c r="F210" s="93"/>
      <c r="G210" s="109"/>
    </row>
    <row r="211" spans="1:7" customFormat="1" ht="21.75" hidden="1" customHeight="1" x14ac:dyDescent="0.25">
      <c r="A211" s="59" t="s">
        <v>151</v>
      </c>
      <c r="B211" s="25" t="s">
        <v>152</v>
      </c>
      <c r="C211" s="52">
        <v>359567.18</v>
      </c>
      <c r="D211" s="63"/>
      <c r="E211" s="109"/>
      <c r="G211" s="109"/>
    </row>
    <row r="212" spans="1:7" customFormat="1" ht="21.75" hidden="1" customHeight="1" x14ac:dyDescent="0.25">
      <c r="A212" s="59" t="s">
        <v>153</v>
      </c>
      <c r="B212" s="25" t="s">
        <v>154</v>
      </c>
      <c r="C212" s="52">
        <v>203085.2</v>
      </c>
      <c r="D212" s="78"/>
      <c r="E212" s="109"/>
      <c r="G212" s="109"/>
    </row>
    <row r="213" spans="1:7" s="54" customFormat="1" ht="21.75" hidden="1" customHeight="1" x14ac:dyDescent="0.25">
      <c r="A213" s="35" t="s">
        <v>155</v>
      </c>
      <c r="B213" s="35" t="s">
        <v>156</v>
      </c>
      <c r="C213" s="53">
        <v>2914691.44</v>
      </c>
      <c r="D213" s="60"/>
      <c r="G213" s="133"/>
    </row>
    <row r="214" spans="1:7" customFormat="1" ht="21.75" hidden="1" customHeight="1" x14ac:dyDescent="0.25">
      <c r="A214" s="59" t="s">
        <v>157</v>
      </c>
      <c r="B214" s="25" t="s">
        <v>158</v>
      </c>
      <c r="C214" s="52">
        <v>1756595.8</v>
      </c>
      <c r="G214" s="109"/>
    </row>
    <row r="215" spans="1:7" customFormat="1" ht="21.75" hidden="1" customHeight="1" x14ac:dyDescent="0.25">
      <c r="A215" s="59" t="s">
        <v>159</v>
      </c>
      <c r="B215" s="25" t="s">
        <v>160</v>
      </c>
      <c r="C215" s="52">
        <v>595443.26</v>
      </c>
      <c r="G215" s="109"/>
    </row>
    <row r="216" spans="1:7" customFormat="1" ht="21.75" hidden="1" customHeight="1" x14ac:dyDescent="0.25">
      <c r="A216" s="59" t="s">
        <v>161</v>
      </c>
      <c r="B216" s="25" t="s">
        <v>162</v>
      </c>
      <c r="C216" s="52">
        <v>359567.18</v>
      </c>
      <c r="G216" s="109"/>
    </row>
    <row r="217" spans="1:7" customFormat="1" ht="21.75" hidden="1" customHeight="1" x14ac:dyDescent="0.25">
      <c r="A217" s="59" t="s">
        <v>163</v>
      </c>
      <c r="B217" s="25" t="s">
        <v>164</v>
      </c>
      <c r="C217" s="52">
        <v>203085.2</v>
      </c>
      <c r="G217" s="109"/>
    </row>
    <row r="218" spans="1:7" s="54" customFormat="1" ht="21.75" hidden="1" customHeight="1" x14ac:dyDescent="0.25">
      <c r="A218" s="35" t="s">
        <v>165</v>
      </c>
      <c r="B218" s="35" t="s">
        <v>166</v>
      </c>
      <c r="C218" s="53"/>
      <c r="G218" s="133"/>
    </row>
    <row r="219" spans="1:7" s="54" customFormat="1" ht="21.75" hidden="1" customHeight="1" x14ac:dyDescent="0.25">
      <c r="A219" s="35" t="s">
        <v>167</v>
      </c>
      <c r="B219" s="35" t="s">
        <v>146</v>
      </c>
      <c r="C219" s="53">
        <v>11001110.42</v>
      </c>
      <c r="G219" s="133"/>
    </row>
    <row r="220" spans="1:7" customFormat="1" ht="21.75" hidden="1" customHeight="1" x14ac:dyDescent="0.25">
      <c r="A220" s="59" t="s">
        <v>168</v>
      </c>
      <c r="B220" s="25" t="s">
        <v>169</v>
      </c>
      <c r="C220" s="52">
        <v>4955910.7300000004</v>
      </c>
      <c r="G220" s="109"/>
    </row>
    <row r="221" spans="1:7" customFormat="1" ht="21.75" hidden="1" customHeight="1" x14ac:dyDescent="0.25">
      <c r="A221" s="59" t="s">
        <v>170</v>
      </c>
      <c r="B221" s="25" t="s">
        <v>171</v>
      </c>
      <c r="C221" s="52">
        <v>2157833.14</v>
      </c>
      <c r="G221" s="109"/>
    </row>
    <row r="222" spans="1:7" customFormat="1" ht="21.75" hidden="1" customHeight="1" x14ac:dyDescent="0.25">
      <c r="A222" s="59" t="s">
        <v>172</v>
      </c>
      <c r="B222" s="25" t="s">
        <v>173</v>
      </c>
      <c r="C222" s="52">
        <v>3279106.7</v>
      </c>
      <c r="G222" s="109"/>
    </row>
    <row r="223" spans="1:7" customFormat="1" ht="21.75" hidden="1" customHeight="1" x14ac:dyDescent="0.25">
      <c r="A223" s="59" t="s">
        <v>174</v>
      </c>
      <c r="B223" s="25" t="s">
        <v>175</v>
      </c>
      <c r="C223" s="52">
        <v>608259.85</v>
      </c>
      <c r="G223" s="109"/>
    </row>
    <row r="224" spans="1:7" s="54" customFormat="1" ht="21.75" hidden="1" customHeight="1" x14ac:dyDescent="0.25">
      <c r="A224" s="35" t="s">
        <v>176</v>
      </c>
      <c r="B224" s="35" t="s">
        <v>156</v>
      </c>
      <c r="C224" s="53">
        <v>11001110.42</v>
      </c>
      <c r="G224" s="133"/>
    </row>
    <row r="225" spans="1:9" customFormat="1" ht="21.75" hidden="1" customHeight="1" x14ac:dyDescent="0.25">
      <c r="A225" s="59" t="s">
        <v>177</v>
      </c>
      <c r="B225" s="25" t="s">
        <v>178</v>
      </c>
      <c r="C225" s="52">
        <v>4955910.7300000004</v>
      </c>
      <c r="G225" s="109"/>
    </row>
    <row r="226" spans="1:9" customFormat="1" ht="21.75" hidden="1" customHeight="1" x14ac:dyDescent="0.25">
      <c r="A226" s="59" t="s">
        <v>179</v>
      </c>
      <c r="B226" s="25" t="s">
        <v>180</v>
      </c>
      <c r="C226" s="52">
        <v>2157833.14</v>
      </c>
      <c r="G226" s="109"/>
    </row>
    <row r="227" spans="1:9" customFormat="1" ht="20.25" hidden="1" customHeight="1" x14ac:dyDescent="0.25">
      <c r="A227" s="59" t="s">
        <v>181</v>
      </c>
      <c r="B227" s="25" t="s">
        <v>182</v>
      </c>
      <c r="C227" s="52">
        <v>3279106.7</v>
      </c>
      <c r="G227" s="109"/>
    </row>
    <row r="228" spans="1:9" customFormat="1" ht="20.25" hidden="1" customHeight="1" x14ac:dyDescent="0.25">
      <c r="A228" s="59" t="s">
        <v>183</v>
      </c>
      <c r="B228" s="25" t="s">
        <v>184</v>
      </c>
      <c r="C228" s="52">
        <v>608259.85</v>
      </c>
      <c r="G228" s="109"/>
    </row>
    <row r="229" spans="1:9" customFormat="1" ht="20.25" hidden="1" customHeight="1" x14ac:dyDescent="0.25">
      <c r="G229" s="109"/>
    </row>
    <row r="230" spans="1:9" customFormat="1" ht="20.25" customHeight="1" x14ac:dyDescent="0.25">
      <c r="G230" s="109"/>
      <c r="I230" s="111"/>
    </row>
    <row r="231" spans="1:9" s="4" customFormat="1" ht="20.25" customHeight="1" x14ac:dyDescent="0.2">
      <c r="A231" s="152" t="s">
        <v>9</v>
      </c>
      <c r="B231" s="152"/>
      <c r="C231" s="152"/>
      <c r="D231" s="152"/>
      <c r="E231" s="152"/>
      <c r="G231" s="114"/>
    </row>
    <row r="232" spans="1:9" s="4" customFormat="1" ht="12.75" customHeight="1" x14ac:dyDescent="0.2">
      <c r="A232" s="45"/>
      <c r="B232" s="45"/>
      <c r="C232" s="45"/>
      <c r="D232" s="45"/>
      <c r="E232" s="45"/>
      <c r="G232" s="114"/>
      <c r="I232" s="111"/>
    </row>
    <row r="233" spans="1:9" s="4" customFormat="1" ht="20.25" customHeight="1" x14ac:dyDescent="0.25">
      <c r="A233" s="35" t="s">
        <v>24</v>
      </c>
      <c r="B233" s="45"/>
      <c r="C233" s="45"/>
      <c r="D233" s="45"/>
      <c r="E233" s="45"/>
      <c r="G233" s="114"/>
      <c r="H233" s="114"/>
    </row>
    <row r="234" spans="1:9" s="4" customFormat="1" ht="36" customHeight="1" x14ac:dyDescent="0.2">
      <c r="A234" s="153" t="s">
        <v>22</v>
      </c>
      <c r="B234" s="153"/>
      <c r="C234" s="153"/>
      <c r="D234" s="153"/>
      <c r="E234" s="153"/>
      <c r="G234" s="114"/>
      <c r="I234" s="118"/>
    </row>
    <row r="235" spans="1:9" s="4" customFormat="1" ht="18" x14ac:dyDescent="0.2">
      <c r="A235" s="146"/>
      <c r="B235" s="146"/>
      <c r="C235" s="146"/>
      <c r="D235" s="146"/>
      <c r="E235" s="146"/>
      <c r="G235" s="114"/>
    </row>
    <row r="236" spans="1:9" s="4" customFormat="1" ht="18.75" customHeight="1" x14ac:dyDescent="0.25">
      <c r="A236" s="46" t="s">
        <v>23</v>
      </c>
      <c r="B236" s="45"/>
      <c r="C236" s="45"/>
      <c r="D236" s="45"/>
      <c r="E236" s="45"/>
      <c r="G236" s="114"/>
      <c r="I236" s="11"/>
    </row>
    <row r="237" spans="1:9" s="4" customFormat="1" ht="116.25" customHeight="1" x14ac:dyDescent="0.2">
      <c r="A237" s="145" t="s">
        <v>210</v>
      </c>
      <c r="B237" s="145"/>
      <c r="C237" s="145"/>
      <c r="D237" s="145"/>
      <c r="E237" s="145"/>
      <c r="G237" s="114"/>
    </row>
    <row r="238" spans="1:9" s="4" customFormat="1" ht="149.25" customHeight="1" x14ac:dyDescent="0.2">
      <c r="A238" s="146"/>
      <c r="B238" s="146"/>
      <c r="C238" s="146"/>
      <c r="D238" s="146"/>
      <c r="E238" s="146"/>
      <c r="G238" s="114"/>
    </row>
    <row r="239" spans="1:9" s="4" customFormat="1" ht="41.25" customHeight="1" x14ac:dyDescent="0.2">
      <c r="A239" s="18"/>
      <c r="B239" s="18"/>
      <c r="C239" s="18"/>
      <c r="D239" s="18"/>
      <c r="E239" s="18"/>
      <c r="G239" s="114"/>
    </row>
    <row r="240" spans="1:9" s="4" customFormat="1" ht="18" x14ac:dyDescent="0.2">
      <c r="A240" s="18"/>
      <c r="B240" s="18"/>
      <c r="C240" s="18"/>
      <c r="D240" s="18"/>
      <c r="E240" s="18"/>
      <c r="G240" s="114"/>
    </row>
    <row r="241" spans="1:7" s="4" customFormat="1" ht="18" x14ac:dyDescent="0.2">
      <c r="A241" s="18"/>
      <c r="B241" s="18"/>
      <c r="C241" s="18"/>
      <c r="D241" s="18"/>
      <c r="E241" s="18"/>
      <c r="G241" s="114"/>
    </row>
    <row r="242" spans="1:7" s="4" customFormat="1" ht="18" x14ac:dyDescent="0.2">
      <c r="A242" s="18"/>
      <c r="B242" s="18"/>
      <c r="C242" s="18"/>
      <c r="D242" s="18"/>
      <c r="E242" s="18"/>
      <c r="G242" s="114"/>
    </row>
    <row r="243" spans="1:7" s="4" customFormat="1" ht="18" x14ac:dyDescent="0.2">
      <c r="A243" s="18"/>
      <c r="B243" s="18"/>
      <c r="C243" s="18"/>
      <c r="D243" s="18"/>
      <c r="E243" s="18"/>
      <c r="G243" s="114"/>
    </row>
    <row r="244" spans="1:7" s="4" customFormat="1" ht="18" x14ac:dyDescent="0.2">
      <c r="A244" s="18"/>
      <c r="B244" s="18"/>
      <c r="C244" s="18"/>
      <c r="D244" s="18"/>
      <c r="E244" s="18"/>
      <c r="G244" s="114"/>
    </row>
    <row r="245" spans="1:7" ht="35.25" customHeight="1" x14ac:dyDescent="0.25">
      <c r="A245" s="47"/>
      <c r="B245" s="47"/>
      <c r="C245" s="47"/>
      <c r="D245" s="47"/>
      <c r="E245" s="47"/>
    </row>
    <row r="246" spans="1:7" ht="18" x14ac:dyDescent="0.25">
      <c r="A246" s="47"/>
      <c r="B246" s="47"/>
      <c r="C246" s="47"/>
      <c r="D246" s="47"/>
      <c r="E246" s="47"/>
    </row>
    <row r="247" spans="1:7" ht="42.75" customHeight="1" x14ac:dyDescent="0.25">
      <c r="A247" s="47"/>
      <c r="B247" s="47"/>
      <c r="C247" s="47"/>
      <c r="D247" s="47"/>
      <c r="E247" s="47"/>
    </row>
    <row r="248" spans="1:7" ht="18" x14ac:dyDescent="0.25">
      <c r="A248" s="47"/>
      <c r="B248" s="47"/>
      <c r="C248" s="47"/>
      <c r="D248" s="47"/>
      <c r="E248" s="47"/>
    </row>
    <row r="249" spans="1:7" ht="18" x14ac:dyDescent="0.25">
      <c r="A249" s="47"/>
      <c r="B249" s="47"/>
      <c r="C249" s="47"/>
      <c r="D249" s="47"/>
      <c r="E249" s="47"/>
    </row>
    <row r="250" spans="1:7" ht="18" x14ac:dyDescent="0.25">
      <c r="A250" s="47"/>
      <c r="B250" s="47"/>
      <c r="C250" s="47"/>
      <c r="D250" s="47"/>
      <c r="E250" s="47"/>
    </row>
    <row r="251" spans="1:7" ht="18" x14ac:dyDescent="0.25">
      <c r="A251" s="47"/>
      <c r="B251" s="47"/>
      <c r="C251" s="47"/>
      <c r="D251" s="47"/>
      <c r="E251" s="47"/>
    </row>
    <row r="252" spans="1:7" ht="18" x14ac:dyDescent="0.25">
      <c r="A252" s="47"/>
      <c r="B252" s="47"/>
      <c r="C252" s="47"/>
      <c r="D252" s="47"/>
      <c r="E252" s="47"/>
    </row>
    <row r="253" spans="1:7" ht="18" x14ac:dyDescent="0.25">
      <c r="A253" s="47"/>
      <c r="B253" s="47"/>
      <c r="C253" s="47"/>
      <c r="D253" s="47"/>
      <c r="E253" s="47"/>
    </row>
    <row r="254" spans="1:7" ht="18" x14ac:dyDescent="0.25">
      <c r="A254" s="47"/>
      <c r="B254" s="47"/>
      <c r="C254" s="47"/>
      <c r="D254" s="47"/>
      <c r="E254" s="47"/>
    </row>
    <row r="255" spans="1:7" ht="18" x14ac:dyDescent="0.25">
      <c r="A255" s="47"/>
      <c r="B255" s="47"/>
      <c r="C255" s="47"/>
      <c r="D255" s="47"/>
      <c r="E255" s="47"/>
    </row>
    <row r="256" spans="1:7" ht="18" x14ac:dyDescent="0.25">
      <c r="A256" s="47"/>
      <c r="B256" s="47"/>
      <c r="C256" s="47"/>
      <c r="D256" s="47"/>
      <c r="E256" s="47"/>
    </row>
    <row r="257" spans="1:5" ht="18" x14ac:dyDescent="0.25">
      <c r="A257" s="47"/>
      <c r="B257" s="47"/>
      <c r="C257" s="47"/>
      <c r="D257" s="47"/>
      <c r="E257" s="47"/>
    </row>
    <row r="258" spans="1:5" ht="18" x14ac:dyDescent="0.25">
      <c r="A258" s="47"/>
      <c r="B258" s="47"/>
      <c r="C258" s="47"/>
      <c r="D258" s="47"/>
      <c r="E258" s="47"/>
    </row>
    <row r="259" spans="1:5" ht="18" x14ac:dyDescent="0.25">
      <c r="A259" s="47"/>
      <c r="B259" s="47"/>
      <c r="C259" s="47"/>
      <c r="D259" s="47"/>
      <c r="E259" s="47"/>
    </row>
    <row r="260" spans="1:5" ht="18" x14ac:dyDescent="0.25">
      <c r="A260" s="47"/>
      <c r="B260" s="47"/>
      <c r="C260" s="47"/>
      <c r="D260" s="47"/>
      <c r="E260" s="47"/>
    </row>
    <row r="261" spans="1:5" ht="18" x14ac:dyDescent="0.25">
      <c r="A261" s="47"/>
      <c r="B261" s="47"/>
      <c r="C261" s="47"/>
      <c r="D261" s="47"/>
      <c r="E261" s="47"/>
    </row>
    <row r="262" spans="1:5" ht="18" x14ac:dyDescent="0.25">
      <c r="A262" s="47"/>
      <c r="B262" s="47"/>
      <c r="C262" s="47"/>
      <c r="D262" s="47"/>
      <c r="E262" s="47"/>
    </row>
    <row r="263" spans="1:5" ht="18" x14ac:dyDescent="0.25">
      <c r="A263" s="47"/>
      <c r="B263" s="47"/>
      <c r="C263" s="47"/>
      <c r="D263" s="47"/>
      <c r="E263" s="47"/>
    </row>
    <row r="264" spans="1:5" ht="18" x14ac:dyDescent="0.25">
      <c r="A264" s="47"/>
      <c r="B264" s="47"/>
      <c r="C264" s="47"/>
      <c r="D264" s="47"/>
      <c r="E264" s="47"/>
    </row>
    <row r="265" spans="1:5" ht="18" x14ac:dyDescent="0.25">
      <c r="A265" s="47"/>
      <c r="B265" s="47"/>
      <c r="C265" s="47"/>
      <c r="D265" s="47"/>
      <c r="E265" s="47"/>
    </row>
    <row r="266" spans="1:5" ht="18" x14ac:dyDescent="0.25">
      <c r="A266" s="47"/>
      <c r="B266" s="47"/>
      <c r="C266" s="47"/>
      <c r="D266" s="47"/>
      <c r="E266" s="47"/>
    </row>
    <row r="267" spans="1:5" ht="18" x14ac:dyDescent="0.25">
      <c r="A267" s="47"/>
      <c r="B267" s="47"/>
      <c r="C267" s="47"/>
      <c r="D267" s="47"/>
      <c r="E267" s="47"/>
    </row>
    <row r="268" spans="1:5" ht="18" x14ac:dyDescent="0.25">
      <c r="A268" s="47"/>
      <c r="B268" s="47"/>
      <c r="C268" s="47"/>
      <c r="D268" s="47"/>
      <c r="E268" s="47"/>
    </row>
    <row r="269" spans="1:5" ht="18" x14ac:dyDescent="0.25">
      <c r="A269" s="47"/>
      <c r="B269" s="47"/>
      <c r="C269" s="47"/>
      <c r="D269" s="47"/>
      <c r="E269" s="47"/>
    </row>
    <row r="270" spans="1:5" ht="18" x14ac:dyDescent="0.25">
      <c r="A270" s="47"/>
      <c r="B270" s="47"/>
      <c r="C270" s="47"/>
      <c r="D270" s="47"/>
      <c r="E270" s="47"/>
    </row>
    <row r="271" spans="1:5" ht="18" x14ac:dyDescent="0.25">
      <c r="A271" s="47"/>
      <c r="B271" s="47"/>
      <c r="C271" s="47"/>
      <c r="D271" s="47"/>
      <c r="E271" s="47"/>
    </row>
    <row r="272" spans="1:5" ht="18" x14ac:dyDescent="0.25">
      <c r="A272" s="47"/>
      <c r="B272" s="47"/>
      <c r="C272" s="47"/>
      <c r="D272" s="47"/>
      <c r="E272" s="47"/>
    </row>
    <row r="273" spans="1:5" ht="18" x14ac:dyDescent="0.25">
      <c r="A273" s="47"/>
      <c r="B273" s="47"/>
      <c r="C273" s="47"/>
      <c r="D273" s="47"/>
      <c r="E273" s="47"/>
    </row>
    <row r="274" spans="1:5" ht="18" x14ac:dyDescent="0.25">
      <c r="A274" s="47"/>
      <c r="B274" s="47"/>
      <c r="C274" s="47"/>
      <c r="D274" s="47"/>
      <c r="E274" s="47"/>
    </row>
    <row r="275" spans="1:5" ht="18" x14ac:dyDescent="0.25">
      <c r="A275" s="47"/>
      <c r="B275" s="47"/>
      <c r="C275" s="47"/>
      <c r="D275" s="47"/>
      <c r="E275" s="47"/>
    </row>
    <row r="276" spans="1:5" ht="18" x14ac:dyDescent="0.25">
      <c r="A276" s="47"/>
      <c r="B276" s="47"/>
      <c r="C276" s="47"/>
      <c r="D276" s="47"/>
      <c r="E276" s="47"/>
    </row>
    <row r="277" spans="1:5" ht="18" x14ac:dyDescent="0.25">
      <c r="A277" s="47"/>
      <c r="B277" s="47"/>
      <c r="C277" s="47"/>
      <c r="D277" s="47"/>
      <c r="E277" s="47"/>
    </row>
    <row r="278" spans="1:5" ht="18" x14ac:dyDescent="0.25">
      <c r="A278" s="47"/>
      <c r="B278" s="47"/>
      <c r="C278" s="47"/>
      <c r="D278" s="47"/>
      <c r="E278" s="47"/>
    </row>
    <row r="279" spans="1:5" ht="18" x14ac:dyDescent="0.25">
      <c r="A279" s="47"/>
      <c r="B279" s="47"/>
      <c r="C279" s="47"/>
      <c r="D279" s="47"/>
      <c r="E279" s="47"/>
    </row>
    <row r="280" spans="1:5" ht="18" x14ac:dyDescent="0.25">
      <c r="A280" s="47"/>
      <c r="B280" s="47"/>
      <c r="C280" s="47"/>
      <c r="D280" s="47"/>
      <c r="E280" s="47"/>
    </row>
    <row r="281" spans="1:5" ht="18" x14ac:dyDescent="0.25">
      <c r="A281" s="47"/>
      <c r="B281" s="47"/>
      <c r="C281" s="47"/>
      <c r="D281" s="47"/>
      <c r="E281" s="47"/>
    </row>
    <row r="282" spans="1:5" ht="18" x14ac:dyDescent="0.25">
      <c r="A282" s="47"/>
      <c r="B282" s="47"/>
      <c r="C282" s="47"/>
      <c r="D282" s="47"/>
      <c r="E282" s="47"/>
    </row>
    <row r="283" spans="1:5" ht="18" x14ac:dyDescent="0.25">
      <c r="A283" s="47"/>
      <c r="B283" s="47"/>
      <c r="C283" s="47"/>
      <c r="D283" s="47"/>
      <c r="E283" s="47"/>
    </row>
    <row r="284" spans="1:5" ht="18" x14ac:dyDescent="0.25">
      <c r="A284" s="47"/>
      <c r="B284" s="47"/>
      <c r="C284" s="47"/>
      <c r="D284" s="47"/>
      <c r="E284" s="47"/>
    </row>
    <row r="285" spans="1:5" ht="18" x14ac:dyDescent="0.25">
      <c r="A285" s="47"/>
      <c r="B285" s="47"/>
      <c r="C285" s="47"/>
      <c r="D285" s="47"/>
      <c r="E285" s="47"/>
    </row>
    <row r="286" spans="1:5" ht="18" x14ac:dyDescent="0.25">
      <c r="A286" s="47"/>
      <c r="B286" s="47"/>
      <c r="C286" s="47"/>
      <c r="D286" s="47"/>
      <c r="E286" s="47"/>
    </row>
    <row r="287" spans="1:5" ht="18" x14ac:dyDescent="0.25">
      <c r="A287" s="47"/>
      <c r="B287" s="47"/>
      <c r="C287" s="47"/>
      <c r="D287" s="47"/>
      <c r="E287" s="47"/>
    </row>
    <row r="288" spans="1:5" ht="18" x14ac:dyDescent="0.25">
      <c r="A288" s="47"/>
      <c r="B288" s="47"/>
      <c r="C288" s="47"/>
      <c r="D288" s="47"/>
      <c r="E288" s="47"/>
    </row>
    <row r="289" spans="1:5" ht="18" x14ac:dyDescent="0.25">
      <c r="A289" s="47"/>
      <c r="B289" s="47"/>
      <c r="C289" s="47"/>
      <c r="D289" s="47"/>
      <c r="E289" s="47"/>
    </row>
    <row r="290" spans="1:5" ht="18" x14ac:dyDescent="0.25">
      <c r="A290" s="47"/>
      <c r="B290" s="47"/>
      <c r="C290" s="47"/>
      <c r="D290" s="47"/>
      <c r="E290" s="47"/>
    </row>
    <row r="291" spans="1:5" ht="18" x14ac:dyDescent="0.25">
      <c r="A291" s="47"/>
      <c r="B291" s="47"/>
      <c r="C291" s="47"/>
      <c r="D291" s="47"/>
      <c r="E291" s="47"/>
    </row>
    <row r="292" spans="1:5" ht="15" x14ac:dyDescent="0.2">
      <c r="A292" s="8"/>
      <c r="B292" s="8"/>
      <c r="C292" s="8"/>
      <c r="D292" s="8"/>
      <c r="E292" s="8"/>
    </row>
    <row r="293" spans="1:5" ht="15" x14ac:dyDescent="0.2">
      <c r="A293" s="8"/>
      <c r="B293" s="8"/>
      <c r="C293" s="8"/>
      <c r="D293" s="8"/>
      <c r="E293" s="8"/>
    </row>
    <row r="294" spans="1:5" ht="15" x14ac:dyDescent="0.2">
      <c r="A294" s="8"/>
      <c r="B294" s="8"/>
      <c r="C294" s="8"/>
      <c r="D294" s="8"/>
      <c r="E294" s="8"/>
    </row>
    <row r="295" spans="1:5" ht="15" x14ac:dyDescent="0.2">
      <c r="A295" s="8"/>
      <c r="B295" s="8"/>
      <c r="C295" s="8"/>
      <c r="D295" s="8"/>
      <c r="E295" s="8"/>
    </row>
    <row r="296" spans="1:5" ht="15" x14ac:dyDescent="0.2">
      <c r="A296" s="8"/>
      <c r="B296" s="8"/>
      <c r="C296" s="8"/>
      <c r="D296" s="8"/>
      <c r="E296" s="8"/>
    </row>
    <row r="297" spans="1:5" ht="15" x14ac:dyDescent="0.2">
      <c r="A297" s="8"/>
      <c r="B297" s="8"/>
      <c r="C297" s="8"/>
      <c r="D297" s="8"/>
      <c r="E297" s="8"/>
    </row>
    <row r="298" spans="1:5" ht="15" x14ac:dyDescent="0.2">
      <c r="A298" s="8"/>
      <c r="B298" s="8"/>
      <c r="C298" s="8"/>
      <c r="D298" s="8"/>
      <c r="E298" s="8"/>
    </row>
    <row r="299" spans="1:5" ht="15" x14ac:dyDescent="0.2">
      <c r="A299" s="8"/>
      <c r="B299" s="8"/>
      <c r="C299" s="8"/>
      <c r="D299" s="8"/>
      <c r="E299" s="8"/>
    </row>
    <row r="300" spans="1:5" ht="15" x14ac:dyDescent="0.2">
      <c r="A300" s="8"/>
      <c r="B300" s="8"/>
      <c r="C300" s="8"/>
      <c r="D300" s="8"/>
      <c r="E300" s="8"/>
    </row>
    <row r="301" spans="1:5" ht="15" x14ac:dyDescent="0.2">
      <c r="A301" s="8"/>
      <c r="B301" s="8"/>
      <c r="C301" s="8"/>
      <c r="D301" s="8"/>
      <c r="E301" s="8"/>
    </row>
    <row r="302" spans="1:5" ht="15" x14ac:dyDescent="0.2">
      <c r="A302" s="8"/>
      <c r="B302" s="8"/>
      <c r="C302" s="8"/>
      <c r="D302" s="8"/>
      <c r="E302" s="8"/>
    </row>
    <row r="303" spans="1:5" ht="15" x14ac:dyDescent="0.2">
      <c r="A303" s="8"/>
      <c r="B303" s="8"/>
      <c r="C303" s="8"/>
      <c r="D303" s="8"/>
      <c r="E303" s="8"/>
    </row>
    <row r="304" spans="1:5" ht="15" x14ac:dyDescent="0.2">
      <c r="A304" s="8"/>
      <c r="B304" s="8"/>
      <c r="C304" s="8"/>
      <c r="D304" s="8"/>
      <c r="E304" s="8"/>
    </row>
    <row r="305" spans="1:5" ht="15" x14ac:dyDescent="0.2">
      <c r="A305" s="8"/>
      <c r="B305" s="8"/>
      <c r="C305" s="8"/>
      <c r="D305" s="8"/>
      <c r="E305" s="8"/>
    </row>
    <row r="306" spans="1:5" ht="15" x14ac:dyDescent="0.2">
      <c r="A306" s="8"/>
      <c r="B306" s="8"/>
      <c r="C306" s="8"/>
      <c r="D306" s="8"/>
      <c r="E306" s="8"/>
    </row>
    <row r="307" spans="1:5" ht="15" x14ac:dyDescent="0.2">
      <c r="A307" s="8"/>
      <c r="B307" s="8"/>
      <c r="C307" s="8"/>
      <c r="D307" s="8"/>
      <c r="E307" s="8"/>
    </row>
    <row r="308" spans="1:5" ht="15" x14ac:dyDescent="0.2">
      <c r="A308" s="8"/>
      <c r="B308" s="8"/>
      <c r="C308" s="8"/>
      <c r="D308" s="8"/>
      <c r="E308" s="8"/>
    </row>
    <row r="309" spans="1:5" ht="15" x14ac:dyDescent="0.2">
      <c r="A309" s="8"/>
      <c r="B309" s="8"/>
      <c r="C309" s="8"/>
      <c r="D309" s="8"/>
      <c r="E309" s="8"/>
    </row>
    <row r="310" spans="1:5" ht="15" x14ac:dyDescent="0.2">
      <c r="A310" s="8"/>
      <c r="B310" s="8"/>
      <c r="C310" s="8"/>
      <c r="D310" s="8"/>
      <c r="E310" s="8"/>
    </row>
    <row r="311" spans="1:5" ht="15" x14ac:dyDescent="0.2">
      <c r="A311" s="8"/>
      <c r="B311" s="8"/>
      <c r="C311" s="8"/>
      <c r="D311" s="8"/>
      <c r="E311" s="8"/>
    </row>
    <row r="312" spans="1:5" ht="15" x14ac:dyDescent="0.2">
      <c r="A312" s="8"/>
      <c r="B312" s="8"/>
      <c r="C312" s="8"/>
      <c r="D312" s="8"/>
      <c r="E312" s="8"/>
    </row>
  </sheetData>
  <mergeCells count="64">
    <mergeCell ref="A23:E23"/>
    <mergeCell ref="A26:E26"/>
    <mergeCell ref="A126:E126"/>
    <mergeCell ref="A127:E127"/>
    <mergeCell ref="A67:E67"/>
    <mergeCell ref="A91:E91"/>
    <mergeCell ref="A90:E90"/>
    <mergeCell ref="A61:E61"/>
    <mergeCell ref="A62:E62"/>
    <mergeCell ref="A99:E99"/>
    <mergeCell ref="A100:E100"/>
    <mergeCell ref="A101:E101"/>
    <mergeCell ref="A92:E92"/>
    <mergeCell ref="A66:E66"/>
    <mergeCell ref="A25:E25"/>
    <mergeCell ref="A51:E51"/>
    <mergeCell ref="A7:E7"/>
    <mergeCell ref="A10:E10"/>
    <mergeCell ref="A12:E12"/>
    <mergeCell ref="A19:E19"/>
    <mergeCell ref="A21:E21"/>
    <mergeCell ref="A15:C15"/>
    <mergeCell ref="A16:C16"/>
    <mergeCell ref="A17:C17"/>
    <mergeCell ref="A14:D14"/>
    <mergeCell ref="A1:E1"/>
    <mergeCell ref="A2:E2"/>
    <mergeCell ref="A3:E3"/>
    <mergeCell ref="A5:E5"/>
    <mergeCell ref="A6:E6"/>
    <mergeCell ref="A52:E52"/>
    <mergeCell ref="A27:E27"/>
    <mergeCell ref="A45:E45"/>
    <mergeCell ref="A46:E46"/>
    <mergeCell ref="A50:E50"/>
    <mergeCell ref="A238:E238"/>
    <mergeCell ref="A177:E177"/>
    <mergeCell ref="A179:E179"/>
    <mergeCell ref="A231:E231"/>
    <mergeCell ref="A234:E234"/>
    <mergeCell ref="A235:E235"/>
    <mergeCell ref="A183:C183"/>
    <mergeCell ref="A185:C185"/>
    <mergeCell ref="A186:E186"/>
    <mergeCell ref="A180:E180"/>
    <mergeCell ref="A181:E181"/>
    <mergeCell ref="A202:E202"/>
    <mergeCell ref="A204:C204"/>
    <mergeCell ref="A205:E205"/>
    <mergeCell ref="D54:E55"/>
    <mergeCell ref="A56:E56"/>
    <mergeCell ref="A57:E58"/>
    <mergeCell ref="A166:E166"/>
    <mergeCell ref="A237:E237"/>
    <mergeCell ref="A75:E75"/>
    <mergeCell ref="A76:E76"/>
    <mergeCell ref="A84:E84"/>
    <mergeCell ref="A195:D195"/>
    <mergeCell ref="A197:E199"/>
    <mergeCell ref="B121:B122"/>
    <mergeCell ref="C121:C122"/>
    <mergeCell ref="B123:B124"/>
    <mergeCell ref="C123:C124"/>
    <mergeCell ref="A98:E98"/>
  </mergeCells>
  <phoneticPr fontId="32" type="noConversion"/>
  <printOptions horizontalCentered="1"/>
  <pageMargins left="3.937007874015748E-2" right="0.19685039370078741" top="0.35433070866141736" bottom="0.35433070866141736" header="0.31496062992125984" footer="0.31496062992125984"/>
  <pageSetup scale="55" orientation="portrait" r:id="rId1"/>
  <rowBreaks count="4" manualBreakCount="4">
    <brk id="50" max="4" man="1"/>
    <brk id="114" max="4" man="1"/>
    <brk id="176" max="4" man="1"/>
    <brk id="229"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NOTAS (2)</vt:lpstr>
      <vt:lpstr>'NOTAS (2)'!Área_de_impresión</vt:lpstr>
      <vt:lpstr>'NOTAS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Cruz Soto</dc:creator>
  <cp:lastModifiedBy>HP</cp:lastModifiedBy>
  <cp:lastPrinted>2022-02-24T01:02:35Z</cp:lastPrinted>
  <dcterms:created xsi:type="dcterms:W3CDTF">2015-02-09T18:46:01Z</dcterms:created>
  <dcterms:modified xsi:type="dcterms:W3CDTF">2022-02-24T01:27:24Z</dcterms:modified>
</cp:coreProperties>
</file>